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Overview" sheetId="1" state="visible" r:id="rId1"/>
    <sheet name="Assessment" sheetId="2" state="visible" r:id="rId2"/>
    <sheet name="Results Panel" sheetId="3" state="visible" r:id="rId3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0.0%"/>
  </numFmts>
  <fonts count="24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0B2447"/>
      <sz val="28"/>
    </font>
    <font>
      <name val="Arial"/>
      <charset val="1"/>
      <family val="0"/>
      <i val="1"/>
      <color rgb="FF16A34A"/>
      <sz val="13"/>
    </font>
    <font>
      <name val="Arial"/>
      <charset val="1"/>
      <family val="0"/>
      <b val="1"/>
      <color rgb="FF16A34A"/>
      <sz val="10"/>
    </font>
    <font>
      <name val="Arial"/>
      <charset val="1"/>
      <family val="0"/>
      <color rgb="FF0F172A"/>
      <sz val="10"/>
    </font>
    <font>
      <name val="Arial"/>
      <charset val="1"/>
      <family val="0"/>
      <b val="1"/>
      <color rgb="FF16A34A"/>
      <sz val="11"/>
    </font>
    <font>
      <name val="Arial"/>
      <charset val="1"/>
      <family val="0"/>
      <b val="1"/>
      <color rgb="FFD97706"/>
      <sz val="10"/>
    </font>
    <font>
      <name val="Arial"/>
      <charset val="1"/>
      <family val="0"/>
      <i val="1"/>
      <color rgb="FF64748B"/>
      <sz val="9"/>
    </font>
    <font>
      <name val="Arial"/>
      <charset val="1"/>
      <family val="0"/>
      <b val="1"/>
      <color rgb="FFC9A961"/>
      <sz val="9"/>
    </font>
    <font>
      <name val="Arial"/>
      <charset val="1"/>
      <family val="0"/>
      <b val="1"/>
      <color rgb="FF0B2447"/>
      <sz val="18"/>
    </font>
    <font>
      <name val="Arial"/>
      <charset val="1"/>
      <family val="0"/>
      <b val="1"/>
      <color rgb="FFFFFFFF"/>
      <sz val="13"/>
    </font>
    <font>
      <name val="Arial"/>
      <charset val="1"/>
      <family val="0"/>
      <b val="1"/>
      <color rgb="FF0B2447"/>
      <sz val="10"/>
    </font>
    <font>
      <name val="Arial"/>
      <charset val="1"/>
      <family val="0"/>
      <b val="1"/>
      <color rgb="FF0000FF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0B2447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FFFFFF"/>
      <sz val="9"/>
    </font>
    <font>
      <name val="Arial"/>
      <charset val="1"/>
      <family val="0"/>
      <b val="1"/>
      <color rgb="FF0B2447"/>
      <sz val="32"/>
    </font>
    <font>
      <name val="Arial"/>
      <charset val="1"/>
      <family val="0"/>
      <b val="1"/>
      <color rgb="FF16A34A"/>
      <sz val="32"/>
    </font>
    <font>
      <name val="Arial"/>
      <charset val="1"/>
      <family val="0"/>
      <b val="1"/>
      <color rgb="FFC9A961"/>
      <sz val="32"/>
    </font>
    <font>
      <name val="Arial"/>
      <charset val="1"/>
      <family val="0"/>
      <b val="1"/>
      <color rgb="FFDC2626"/>
      <sz val="10"/>
    </font>
  </fonts>
  <fills count="8">
    <fill>
      <patternFill/>
    </fill>
    <fill>
      <patternFill patternType="gray125"/>
    </fill>
    <fill>
      <patternFill patternType="solid">
        <fgColor rgb="FFC9A961"/>
        <bgColor rgb="FFC0C0C0"/>
      </patternFill>
    </fill>
    <fill>
      <patternFill patternType="solid">
        <fgColor rgb="FF16A34A"/>
        <bgColor rgb="FF008080"/>
      </patternFill>
    </fill>
    <fill>
      <patternFill patternType="solid">
        <fgColor rgb="FF0B2447"/>
        <bgColor rgb="FF0F172A"/>
      </patternFill>
    </fill>
    <fill>
      <patternFill patternType="solid">
        <fgColor rgb="FFFAF7F0"/>
        <bgColor rgb="FFFFFBEB"/>
      </patternFill>
    </fill>
    <fill>
      <patternFill patternType="solid">
        <fgColor rgb="FFFFFBEB"/>
        <bgColor rgb="FFFAF7F0"/>
      </patternFill>
    </fill>
    <fill>
      <patternFill patternType="solid">
        <fgColor rgb="FFFFFFFF"/>
        <bgColor rgb="FFFFFBEB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/>
      <top style="thin">
        <color rgb="FFE2E8F0"/>
      </top>
      <bottom style="thin">
        <color rgb="FFE2E8F0"/>
      </bottom>
      <diagonal/>
    </border>
    <border>
      <left style="thin">
        <color rgb="FF0B2447"/>
      </left>
      <right style="thin">
        <color rgb="FF0B2447"/>
      </right>
      <top style="medium">
        <color rgb="FF0B2447"/>
      </top>
      <bottom/>
      <diagonal/>
    </border>
    <border>
      <left style="thin">
        <color rgb="FF16A34A"/>
      </left>
      <right style="thin">
        <color rgb="FF16A34A"/>
      </right>
      <top style="medium">
        <color rgb="FF16A34A"/>
      </top>
      <bottom/>
      <diagonal/>
    </border>
    <border>
      <left style="thin">
        <color rgb="FFC9A961"/>
      </left>
      <right style="thin">
        <color rgb="FFC9A961"/>
      </right>
      <top style="medium">
        <color rgb="FFC9A961"/>
      </top>
      <bottom/>
      <diagonal/>
    </border>
    <border>
      <left style="thin">
        <color rgb="FF0B2447"/>
      </left>
      <right style="thin">
        <color rgb="FF0B2447"/>
      </right>
      <top/>
      <bottom/>
      <diagonal/>
    </border>
    <border>
      <left style="thin">
        <color rgb="FF16A34A"/>
      </left>
      <right style="thin">
        <color rgb="FF16A34A"/>
      </right>
      <top/>
      <bottom/>
      <diagonal/>
    </border>
    <border>
      <left style="thin">
        <color rgb="FFC9A961"/>
      </left>
      <right style="thin">
        <color rgb="FFC9A961"/>
      </right>
      <top/>
      <bottom/>
      <diagonal/>
    </border>
    <border>
      <left style="thin">
        <color rgb="FF0B2447"/>
      </left>
      <right style="thin">
        <color rgb="FF0B2447"/>
      </right>
      <top/>
      <bottom style="medium">
        <color rgb="FF0B2447"/>
      </bottom>
      <diagonal/>
    </border>
    <border>
      <left style="thin">
        <color rgb="FF16A34A"/>
      </left>
      <right style="thin">
        <color rgb="FF16A34A"/>
      </right>
      <top/>
      <bottom style="medium">
        <color rgb="FF16A34A"/>
      </bottom>
      <diagonal/>
    </border>
    <border>
      <left style="thin">
        <color rgb="FFC9A961"/>
      </left>
      <right style="thin">
        <color rgb="FFC9A961"/>
      </right>
      <top/>
      <bottom style="medium">
        <color rgb="FFC9A961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  <border>
      <left/>
      <right/>
      <top style="thin">
        <color rgb="FFE2E8F0"/>
      </top>
      <bottom style="thin">
        <color rgb="FFE2E8F0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86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0" fillId="2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top" wrapText="1" indent="1"/>
    </xf>
    <xf numFmtId="0" fontId="8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top" wrapText="1" indent="1"/>
    </xf>
    <xf numFmtId="0" fontId="11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indent="1"/>
    </xf>
    <xf numFmtId="0" fontId="0" fillId="3" borderId="0" applyAlignment="1" pivotButton="0" quotePrefix="0" xfId="0">
      <alignment horizontal="general" vertical="bottom"/>
    </xf>
    <xf numFmtId="0" fontId="13" fillId="4" borderId="0" applyAlignment="1" pivotButton="0" quotePrefix="0" xfId="0">
      <alignment horizontal="left" vertical="center"/>
    </xf>
    <xf numFmtId="0" fontId="14" fillId="5" borderId="1" applyAlignment="1" pivotButton="0" quotePrefix="0" xfId="0">
      <alignment horizontal="left" vertical="center" wrapText="1" indent="1"/>
    </xf>
    <xf numFmtId="0" fontId="15" fillId="6" borderId="2" applyAlignment="1" pivotButton="0" quotePrefix="0" xfId="0">
      <alignment horizontal="left" vertical="center" wrapText="1" indent="1"/>
    </xf>
    <xf numFmtId="0" fontId="10" fillId="5" borderId="0" applyAlignment="1" pivotButton="0" quotePrefix="0" xfId="0">
      <alignment horizontal="left" vertical="top" wrapText="1" indent="1"/>
    </xf>
    <xf numFmtId="0" fontId="16" fillId="3" borderId="1" applyAlignment="1" pivotButton="0" quotePrefix="0" xfId="0">
      <alignment horizontal="center" vertical="center" wrapText="1"/>
    </xf>
    <xf numFmtId="0" fontId="14" fillId="5" borderId="1" applyAlignment="1" pivotButton="0" quotePrefix="0" xfId="0">
      <alignment horizontal="center" vertical="center" wrapText="1"/>
    </xf>
    <xf numFmtId="0" fontId="15" fillId="6" borderId="1" applyAlignment="1" pivotButton="0" quotePrefix="0" xfId="0">
      <alignment horizontal="left" vertical="center" wrapText="1" indent="1"/>
    </xf>
    <xf numFmtId="0" fontId="15" fillId="6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left" vertical="center" wrapText="1" indent="1"/>
    </xf>
    <xf numFmtId="0" fontId="8" fillId="7" borderId="2" applyAlignment="1" pivotButton="0" quotePrefix="0" xfId="0">
      <alignment horizontal="center" vertical="center" wrapText="1"/>
    </xf>
    <xf numFmtId="164" fontId="8" fillId="7" borderId="2" applyAlignment="1" pivotButton="0" quotePrefix="0" xfId="0">
      <alignment horizontal="center" vertical="center" wrapText="1"/>
    </xf>
    <xf numFmtId="0" fontId="15" fillId="6" borderId="2" applyAlignment="1" pivotButton="0" quotePrefix="0" xfId="0">
      <alignment horizontal="left" vertical="top" wrapText="1" indent="1"/>
    </xf>
    <xf numFmtId="0" fontId="17" fillId="0" borderId="0" applyAlignment="1" pivotButton="0" quotePrefix="0" xfId="0">
      <alignment horizontal="left" vertical="center" indent="1"/>
    </xf>
    <xf numFmtId="0" fontId="18" fillId="0" borderId="0" applyAlignment="1" pivotButton="0" quotePrefix="0" xfId="0">
      <alignment horizontal="left" vertical="center" indent="1"/>
    </xf>
    <xf numFmtId="0" fontId="19" fillId="4" borderId="3" applyAlignment="1" pivotButton="0" quotePrefix="0" xfId="0">
      <alignment horizontal="center" vertical="center" wrapText="1"/>
    </xf>
    <xf numFmtId="0" fontId="19" fillId="3" borderId="4" applyAlignment="1" pivotButton="0" quotePrefix="0" xfId="0">
      <alignment horizontal="center" vertical="center" wrapText="1"/>
    </xf>
    <xf numFmtId="0" fontId="19" fillId="2" borderId="5" applyAlignment="1" pivotButton="0" quotePrefix="0" xfId="0">
      <alignment horizontal="center" vertical="center" wrapText="1"/>
    </xf>
    <xf numFmtId="0" fontId="20" fillId="7" borderId="6" applyAlignment="1" pivotButton="0" quotePrefix="0" xfId="0">
      <alignment horizontal="center" vertical="center" wrapText="1"/>
    </xf>
    <xf numFmtId="0" fontId="21" fillId="7" borderId="7" applyAlignment="1" pivotButton="0" quotePrefix="0" xfId="0">
      <alignment horizontal="center" vertical="center" wrapText="1"/>
    </xf>
    <xf numFmtId="9" fontId="22" fillId="7" borderId="8" applyAlignment="1" pivotButton="0" quotePrefix="0" xfId="0">
      <alignment horizontal="center" vertical="center" wrapText="1"/>
    </xf>
    <xf numFmtId="0" fontId="10" fillId="7" borderId="9" applyAlignment="1" pivotButton="0" quotePrefix="0" xfId="0">
      <alignment horizontal="center" vertical="center" wrapText="1"/>
    </xf>
    <xf numFmtId="0" fontId="10" fillId="7" borderId="10" applyAlignment="1" pivotButton="0" quotePrefix="0" xfId="0">
      <alignment horizontal="center" vertical="center" wrapText="1"/>
    </xf>
    <xf numFmtId="0" fontId="10" fillId="7" borderId="1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23" fillId="7" borderId="1" applyAlignment="1" pivotButton="0" quotePrefix="0" xfId="0">
      <alignment horizontal="center" vertical="center" wrapText="1"/>
    </xf>
    <xf numFmtId="164" fontId="6" fillId="7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center" vertical="center"/>
    </xf>
    <xf numFmtId="0" fontId="7" fillId="7" borderId="2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0" fillId="2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top" wrapText="1" indent="1"/>
    </xf>
    <xf numFmtId="0" fontId="8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top" wrapText="1" indent="1"/>
    </xf>
    <xf numFmtId="0" fontId="11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indent="1"/>
    </xf>
    <xf numFmtId="0" fontId="0" fillId="3" borderId="0" applyAlignment="1" pivotButton="0" quotePrefix="0" xfId="0">
      <alignment horizontal="general" vertical="bottom"/>
    </xf>
    <xf numFmtId="0" fontId="13" fillId="4" borderId="0" applyAlignment="1" pivotButton="0" quotePrefix="0" xfId="0">
      <alignment horizontal="left" vertical="center"/>
    </xf>
    <xf numFmtId="0" fontId="14" fillId="5" borderId="1" applyAlignment="1" pivotButton="0" quotePrefix="0" xfId="0">
      <alignment horizontal="left" vertical="center" wrapText="1" indent="1"/>
    </xf>
    <xf numFmtId="0" fontId="0" fillId="0" borderId="14" pivotButton="0" quotePrefix="0" xfId="0"/>
    <xf numFmtId="0" fontId="15" fillId="6" borderId="2" applyAlignment="1" pivotButton="0" quotePrefix="0" xfId="0">
      <alignment horizontal="left" vertical="center" wrapText="1" indent="1"/>
    </xf>
    <xf numFmtId="0" fontId="0" fillId="0" borderId="15" pivotButton="0" quotePrefix="0" xfId="0"/>
    <xf numFmtId="0" fontId="10" fillId="5" borderId="0" applyAlignment="1" pivotButton="0" quotePrefix="0" xfId="0">
      <alignment horizontal="left" vertical="top" wrapText="1" indent="1"/>
    </xf>
    <xf numFmtId="0" fontId="16" fillId="3" borderId="1" applyAlignment="1" pivotButton="0" quotePrefix="0" xfId="0">
      <alignment horizontal="center" vertical="center" wrapText="1"/>
    </xf>
    <xf numFmtId="0" fontId="14" fillId="5" borderId="1" applyAlignment="1" pivotButton="0" quotePrefix="0" xfId="0">
      <alignment horizontal="center" vertical="center" wrapText="1"/>
    </xf>
    <xf numFmtId="0" fontId="15" fillId="6" borderId="1" applyAlignment="1" pivotButton="0" quotePrefix="0" xfId="0">
      <alignment horizontal="left" vertical="center" wrapText="1" indent="1"/>
    </xf>
    <xf numFmtId="0" fontId="15" fillId="6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left" vertical="center" wrapText="1" indent="1"/>
    </xf>
    <xf numFmtId="0" fontId="8" fillId="7" borderId="2" applyAlignment="1" pivotButton="0" quotePrefix="0" xfId="0">
      <alignment horizontal="center" vertical="center" wrapText="1"/>
    </xf>
    <xf numFmtId="164" fontId="8" fillId="7" borderId="2" applyAlignment="1" pivotButton="0" quotePrefix="0" xfId="0">
      <alignment horizontal="center" vertical="center" wrapText="1"/>
    </xf>
    <xf numFmtId="0" fontId="15" fillId="6" borderId="2" applyAlignment="1" pivotButton="0" quotePrefix="0" xfId="0">
      <alignment horizontal="left" vertical="top" wrapText="1" indent="1"/>
    </xf>
    <xf numFmtId="0" fontId="17" fillId="0" borderId="0" applyAlignment="1" pivotButton="0" quotePrefix="0" xfId="0">
      <alignment horizontal="left" vertical="center" indent="1"/>
    </xf>
    <xf numFmtId="0" fontId="18" fillId="0" borderId="0" applyAlignment="1" pivotButton="0" quotePrefix="0" xfId="0">
      <alignment horizontal="left" vertical="center" indent="1"/>
    </xf>
    <xf numFmtId="0" fontId="19" fillId="4" borderId="3" applyAlignment="1" pivotButton="0" quotePrefix="0" xfId="0">
      <alignment horizontal="center" vertical="center" wrapText="1"/>
    </xf>
    <xf numFmtId="0" fontId="19" fillId="3" borderId="4" applyAlignment="1" pivotButton="0" quotePrefix="0" xfId="0">
      <alignment horizontal="center" vertical="center" wrapText="1"/>
    </xf>
    <xf numFmtId="0" fontId="19" fillId="2" borderId="5" applyAlignment="1" pivotButton="0" quotePrefix="0" xfId="0">
      <alignment horizontal="center" vertical="center" wrapText="1"/>
    </xf>
    <xf numFmtId="0" fontId="20" fillId="7" borderId="6" applyAlignment="1" pivotButton="0" quotePrefix="0" xfId="0">
      <alignment horizontal="center" vertical="center" wrapText="1"/>
    </xf>
    <xf numFmtId="0" fontId="21" fillId="7" borderId="7" applyAlignment="1" pivotButton="0" quotePrefix="0" xfId="0">
      <alignment horizontal="center" vertical="center" wrapText="1"/>
    </xf>
    <xf numFmtId="9" fontId="22" fillId="7" borderId="8" applyAlignment="1" pivotButton="0" quotePrefix="0" xfId="0">
      <alignment horizontal="center" vertical="center" wrapText="1"/>
    </xf>
    <xf numFmtId="0" fontId="10" fillId="7" borderId="9" applyAlignment="1" pivotButton="0" quotePrefix="0" xfId="0">
      <alignment horizontal="center" vertical="center" wrapText="1"/>
    </xf>
    <xf numFmtId="0" fontId="10" fillId="7" borderId="10" applyAlignment="1" pivotButton="0" quotePrefix="0" xfId="0">
      <alignment horizontal="center" vertical="center" wrapText="1"/>
    </xf>
    <xf numFmtId="0" fontId="10" fillId="7" borderId="11" applyAlignment="1" pivotButton="0" quotePrefix="0" xfId="0">
      <alignment horizontal="center" vertical="center" wrapText="1"/>
    </xf>
    <xf numFmtId="0" fontId="23" fillId="7" borderId="1" applyAlignment="1" pivotButton="0" quotePrefix="0" xfId="0">
      <alignment horizontal="center" vertical="center" wrapText="1"/>
    </xf>
    <xf numFmtId="164" fontId="6" fillId="7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center" vertical="center"/>
    </xf>
    <xf numFmtId="0" fontId="7" fillId="7" borderId="2" applyAlignment="1" pivotButton="0" quotePrefix="0" xfId="0">
      <alignment horizontal="left" vertical="top" wrapText="1" inden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2">
    <dxf>
      <font>
        <name val="Arial"/>
        <charset val="1"/>
        <family val="0"/>
        <b val="1"/>
        <color rgb="FFDC2626"/>
        <sz val="10"/>
      </font>
      <fill>
        <patternFill>
          <bgColor rgb="FFFEE2E2"/>
        </patternFill>
      </fill>
    </dxf>
    <dxf>
      <font>
        <name val="Arial"/>
        <charset val="1"/>
        <family val="0"/>
        <b val="1"/>
        <color rgb="FF16A34A"/>
        <sz val="10"/>
      </font>
      <fill>
        <patternFill>
          <bgColor rgb="FFDCFCE7"/>
        </patternFill>
      </fill>
    </dxf>
  </dxf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EB"/>
      <rgbColor rgb="FFDCFCE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8F0"/>
      <rgbColor rgb="FFFAF7F0"/>
      <rgbColor rgb="FFFFFF99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F9900"/>
      <rgbColor rgb="FFD97706"/>
      <rgbColor rgb="FF64748B"/>
      <rgbColor rgb="FFC9A961"/>
      <rgbColor rgb="FF0B2447"/>
      <rgbColor rgb="FF16A34A"/>
      <rgbColor rgb="FF0F172A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F31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" customWidth="1" style="43" min="1" max="1"/>
    <col width="30" customWidth="1" style="43" min="2" max="5"/>
    <col width="2" customWidth="1" style="43" min="6" max="6"/>
  </cols>
  <sheetData>
    <row r="1" ht="7.5" customHeight="1" s="44">
      <c r="A1" s="45" t="n"/>
      <c r="B1" s="45" t="n"/>
      <c r="C1" s="45" t="n"/>
      <c r="D1" s="45" t="n"/>
      <c r="E1" s="45" t="n"/>
      <c r="F1" s="45" t="n"/>
    </row>
    <row r="2"/>
    <row r="3" ht="49.5" customHeight="1" s="44">
      <c r="B3" s="46" t="inlineStr">
        <is>
          <t>Scoring Assistant</t>
        </is>
      </c>
    </row>
    <row r="4" ht="27.75" customHeight="1" s="44">
      <c r="B4" s="47" t="inlineStr">
        <is>
          <t>20-Item Scale · Template for M-CHAT-R</t>
        </is>
      </c>
    </row>
    <row r="5" ht="3.75" customHeight="1" s="44">
      <c r="B5" s="45" t="n"/>
    </row>
    <row r="6"/>
    <row r="7" ht="24" customHeight="1" s="44">
      <c r="B7" s="48" t="inlineStr">
        <is>
          <t>WHAT THIS WORKSHEET IS</t>
        </is>
      </c>
    </row>
    <row r="8" ht="39.75" customHeight="1" s="44">
      <c r="B8" s="49" t="inlineStr">
        <is>
          <t>This worksheet is an arithmetic scoring assistant for 20-item clinical screening scales with binary responses (Yes/No or 0/1). The layout is compatible with the M-CHAT-R.</t>
        </is>
      </c>
    </row>
    <row r="9"/>
    <row r="10" ht="60" customHeight="1" s="44">
      <c r="B10" s="49" t="inlineStr">
        <is>
          <t>The clinician consults the instrument's official manual, asks the family the questions or observes the child, and records the answers in this worksheet. The worksheet does the arithmetic — it adds up the items, calculates the total score, flags critical items, and produces a visual summary of the result.</t>
        </is>
      </c>
    </row>
    <row r="11"/>
    <row r="12" ht="39.75" customHeight="1" s="44">
      <c r="B12" s="49" t="inlineStr">
        <is>
          <t>This worksheet does NOT replace the official manual. Cutoff scores and clinical interpretation must be based on the original documentation for the instrument used.</t>
        </is>
      </c>
    </row>
    <row r="13"/>
    <row r="14" ht="24" customHeight="1" s="44">
      <c r="B14" s="48" t="inlineStr">
        <is>
          <t>HOW TO USE IT</t>
        </is>
      </c>
    </row>
    <row r="15" ht="31.5" customHeight="1" s="44">
      <c r="B15" s="50" t="inlineStr">
        <is>
          <t>1.</t>
        </is>
      </c>
      <c r="C15" s="49" t="inlineStr">
        <is>
          <t>Go to the "Assessment" tab to record the patient's details and enter the responses for the 20 items.</t>
        </is>
      </c>
    </row>
    <row r="16" ht="31.5" customHeight="1" s="44">
      <c r="B16" s="50" t="inlineStr">
        <is>
          <t>2.</t>
        </is>
      </c>
      <c r="C16" s="49" t="inlineStr">
        <is>
          <t>In the response columns, type 0 (absent) or 1 (present). Yellow cells are the input fields.</t>
        </is>
      </c>
    </row>
    <row r="17" ht="31.5" customHeight="1" s="44">
      <c r="B17" s="50" t="inlineStr">
        <is>
          <t>3.</t>
        </is>
      </c>
      <c r="C17" s="49" t="inlineStr">
        <is>
          <t>The "Results Panel" tab updates automatically with the total score, the arithmetic classification, and a view of the critical items.</t>
        </is>
      </c>
    </row>
    <row r="18" ht="31.5" customHeight="1" s="44">
      <c r="B18" s="50" t="inlineStr">
        <is>
          <t>4.</t>
        </is>
      </c>
      <c r="C18" s="49" t="inlineStr">
        <is>
          <t>Consult the instrument's official manual for the definitive clinical interpretation of the results.</t>
        </is>
      </c>
    </row>
    <row r="19"/>
    <row r="20"/>
    <row r="21" ht="24" customHeight="1" s="44">
      <c r="B21" s="51" t="inlineStr">
        <is>
          <t>LEGAL NOTICE</t>
        </is>
      </c>
    </row>
    <row r="22" ht="90" customHeight="1" s="44">
      <c r="B22" s="52" t="inlineStr">
        <is>
          <t>The items, cutoff scores, and classification algorithms of validated clinical instruments are the intellectual property of their official publishers. This worksheet does not reproduce the content of those instruments — it provides only an arithmetic support framework for the qualified professional, who must consult the original manual for administration and clinical interpretation.</t>
        </is>
      </c>
    </row>
    <row r="23"/>
    <row r="24"/>
    <row r="25"/>
    <row r="26"/>
    <row r="27"/>
    <row r="28"/>
    <row r="29"/>
    <row r="30" ht="3.75" customHeight="1" s="44">
      <c r="B30" s="45" t="n"/>
    </row>
    <row r="31" ht="19.5" customHeight="1" s="44">
      <c r="B31" s="53" t="inlineStr">
        <is>
          <t>ATRI PROTOCOL · SCORING ASSISTANT · WORKSHEET 01</t>
        </is>
      </c>
    </row>
  </sheetData>
  <mergeCells count="16">
    <mergeCell ref="C16:E16"/>
    <mergeCell ref="B31:E31"/>
    <mergeCell ref="B8:E8"/>
    <mergeCell ref="B4:E4"/>
    <mergeCell ref="B12:E12"/>
    <mergeCell ref="B21:E21"/>
    <mergeCell ref="B30:E30"/>
    <mergeCell ref="C18:E18"/>
    <mergeCell ref="B7:E7"/>
    <mergeCell ref="C17:E17"/>
    <mergeCell ref="B3:E3"/>
    <mergeCell ref="B5:E5"/>
    <mergeCell ref="B10:E10"/>
    <mergeCell ref="C15:E15"/>
    <mergeCell ref="B22:E22"/>
    <mergeCell ref="B14:E14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G5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16" topLeftCell="B17" activePane="bottomRight" state="frozen"/>
      <selection pane="topLeft" activeCell="A1" activeCellId="0" sqref="A1"/>
      <selection pane="topRight" activeCell="B1" activeCellId="0" sqref="B1"/>
      <selection pane="bottomLeft" activeCell="A17" activeCellId="0" sqref="A17"/>
      <selection pane="bottomRight" activeCell="A1" activeCellId="0" sqref="A1"/>
    </sheetView>
  </sheetViews>
  <sheetFormatPr baseColWidth="8" defaultColWidth="8.6796875" defaultRowHeight="15" zeroHeight="0" outlineLevelRow="0"/>
  <cols>
    <col width="2" customWidth="1" style="43" min="1" max="1"/>
    <col width="6" customWidth="1" style="43" min="2" max="2"/>
    <col width="45" customWidth="1" style="43" min="3" max="3"/>
    <col width="12" customWidth="1" style="43" min="4" max="5"/>
    <col width="18" customWidth="1" style="43" min="6" max="6"/>
    <col width="2" customWidth="1" style="43" min="7" max="7"/>
  </cols>
  <sheetData>
    <row r="1" ht="7.5" customHeight="1" s="44">
      <c r="A1" s="45" t="n"/>
      <c r="B1" s="45" t="n"/>
      <c r="C1" s="45" t="n"/>
      <c r="D1" s="45" t="n"/>
      <c r="E1" s="45" t="n"/>
      <c r="F1" s="45" t="n"/>
      <c r="G1" s="45" t="n"/>
    </row>
    <row r="2"/>
    <row r="3" ht="36" customHeight="1" s="44">
      <c r="B3" s="54" t="inlineStr">
        <is>
          <t>Assessment Record</t>
        </is>
      </c>
    </row>
    <row r="4" ht="3.75" customHeight="1" s="44">
      <c r="B4" s="55" t="n"/>
    </row>
    <row r="5"/>
    <row r="6" ht="24" customHeight="1" s="44">
      <c r="B6" s="56" t="inlineStr">
        <is>
          <t xml:space="preserve">  IDENTIFICATION</t>
        </is>
      </c>
    </row>
    <row r="7" ht="21.75" customHeight="1" s="44">
      <c r="B7" s="57" t="inlineStr">
        <is>
          <t>Patient name</t>
        </is>
      </c>
      <c r="C7" s="58" t="n"/>
      <c r="D7" s="59" t="n"/>
      <c r="E7" s="60" t="n"/>
      <c r="F7" s="60" t="n"/>
    </row>
    <row r="8" ht="21.75" customHeight="1" s="44">
      <c r="B8" s="57" t="inlineStr">
        <is>
          <t>Date of birth</t>
        </is>
      </c>
      <c r="C8" s="58" t="n"/>
      <c r="D8" s="59" t="n"/>
      <c r="E8" s="60" t="n"/>
      <c r="F8" s="60" t="n"/>
    </row>
    <row r="9" ht="21.75" customHeight="1" s="44">
      <c r="B9" s="57" t="inlineStr">
        <is>
          <t>Chronological age</t>
        </is>
      </c>
      <c r="C9" s="58" t="n"/>
      <c r="D9" s="59" t="n"/>
      <c r="E9" s="60" t="n"/>
      <c r="F9" s="60" t="n"/>
    </row>
    <row r="10" ht="21.75" customHeight="1" s="44">
      <c r="B10" s="57" t="inlineStr">
        <is>
          <t>Date administered</t>
        </is>
      </c>
      <c r="C10" s="58" t="n"/>
      <c r="D10" s="59" t="n"/>
      <c r="E10" s="60" t="n"/>
      <c r="F10" s="60" t="n"/>
    </row>
    <row r="11" ht="21.75" customHeight="1" s="44">
      <c r="B11" s="57" t="inlineStr">
        <is>
          <t>Clinician</t>
        </is>
      </c>
      <c r="C11" s="58" t="n"/>
      <c r="D11" s="59" t="n"/>
      <c r="E11" s="60" t="n"/>
      <c r="F11" s="60" t="n"/>
    </row>
    <row r="12" ht="21.75" customHeight="1" s="44">
      <c r="B12" s="57" t="inlineStr">
        <is>
          <t>License / Reg. No.</t>
        </is>
      </c>
      <c r="C12" s="58" t="n"/>
      <c r="D12" s="59" t="n"/>
      <c r="E12" s="60" t="n"/>
      <c r="F12" s="60" t="n"/>
    </row>
    <row r="13"/>
    <row r="14" ht="27.75" customHeight="1" s="44">
      <c r="B14" s="56" t="inlineStr">
        <is>
          <t xml:space="preserve">  RECORDING THE 20 ITEMS</t>
        </is>
      </c>
    </row>
    <row r="15" ht="43.5" customHeight="1" s="44">
      <c r="B15" s="61" t="inlineStr">
        <is>
          <t>Record each item using the instrument's official manual. Use 1 for a response that indicates risk (as defined by the manual) and 0 for a neutral response. Yellow fields are the clinician's inputs.</t>
        </is>
      </c>
    </row>
    <row r="16"/>
    <row r="17" ht="25.5" customHeight="1" s="44">
      <c r="B17" s="62" t="inlineStr">
        <is>
          <t>#</t>
        </is>
      </c>
      <c r="C17" s="62" t="inlineStr">
        <is>
          <t>Item description (fill in per the manual)</t>
        </is>
      </c>
      <c r="D17" s="62" t="inlineStr">
        <is>
          <t>Domain</t>
        </is>
      </c>
      <c r="E17" s="62" t="inlineStr">
        <is>
          <t>Response (0 or 1)</t>
        </is>
      </c>
      <c r="F17" s="62" t="inlineStr">
        <is>
          <t>Status</t>
        </is>
      </c>
    </row>
    <row r="18" ht="24" customHeight="1" s="44">
      <c r="B18" s="63" t="n">
        <v>1</v>
      </c>
      <c r="C18" s="64" t="n"/>
      <c r="D18" s="65" t="inlineStr">
        <is>
          <t>Communication</t>
        </is>
      </c>
      <c r="E18" s="65" t="n"/>
      <c r="F18" s="66">
        <f>IF(E18="","Pending",IF(E18=1,"● Critical","No risk"))</f>
        <v/>
      </c>
    </row>
    <row r="19" ht="24" customHeight="1" s="44">
      <c r="B19" s="63" t="n">
        <v>2</v>
      </c>
      <c r="C19" s="64" t="n"/>
      <c r="D19" s="65" t="inlineStr">
        <is>
          <t>Communication</t>
        </is>
      </c>
      <c r="E19" s="65" t="n"/>
      <c r="F19" s="66">
        <f>IF(E19="","Pending",IF(E19=1,"● Critical","No risk"))</f>
        <v/>
      </c>
    </row>
    <row r="20" ht="24" customHeight="1" s="44">
      <c r="B20" s="63" t="n">
        <v>3</v>
      </c>
      <c r="C20" s="64" t="n"/>
      <c r="D20" s="65" t="inlineStr">
        <is>
          <t>Social interaction</t>
        </is>
      </c>
      <c r="E20" s="65" t="n"/>
      <c r="F20" s="66">
        <f>IF(E20="","Pending",IF(E20=1,"● Critical","No risk"))</f>
        <v/>
      </c>
    </row>
    <row r="21" ht="24" customHeight="1" s="44">
      <c r="B21" s="63" t="n">
        <v>4</v>
      </c>
      <c r="C21" s="64" t="n"/>
      <c r="D21" s="65" t="inlineStr">
        <is>
          <t>Social interaction</t>
        </is>
      </c>
      <c r="E21" s="65" t="n"/>
      <c r="F21" s="66">
        <f>IF(E21="","Pending",IF(E21=1,"● Critical","No risk"))</f>
        <v/>
      </c>
    </row>
    <row r="22" ht="24" customHeight="1" s="44">
      <c r="B22" s="63" t="n">
        <v>5</v>
      </c>
      <c r="C22" s="64" t="n"/>
      <c r="D22" s="65" t="inlineStr">
        <is>
          <t>Social interaction</t>
        </is>
      </c>
      <c r="E22" s="65" t="n"/>
      <c r="F22" s="66">
        <f>IF(E22="","Pending",IF(E22=1,"● Critical","No risk"))</f>
        <v/>
      </c>
    </row>
    <row r="23" ht="24" customHeight="1" s="44">
      <c r="B23" s="63" t="n">
        <v>6</v>
      </c>
      <c r="C23" s="64" t="n"/>
      <c r="D23" s="65" t="inlineStr">
        <is>
          <t>Communication</t>
        </is>
      </c>
      <c r="E23" s="65" t="n"/>
      <c r="F23" s="66">
        <f>IF(E23="","Pending",IF(E23=1,"● Critical","No risk"))</f>
        <v/>
      </c>
    </row>
    <row r="24" ht="24" customHeight="1" s="44">
      <c r="B24" s="63" t="n">
        <v>7</v>
      </c>
      <c r="C24" s="64" t="n"/>
      <c r="D24" s="65" t="inlineStr">
        <is>
          <t>Behavior</t>
        </is>
      </c>
      <c r="E24" s="65" t="n"/>
      <c r="F24" s="66">
        <f>IF(E24="","Pending",IF(E24=1,"● Critical","No risk"))</f>
        <v/>
      </c>
    </row>
    <row r="25" ht="24" customHeight="1" s="44">
      <c r="B25" s="63" t="n">
        <v>8</v>
      </c>
      <c r="C25" s="64" t="n"/>
      <c r="D25" s="65" t="inlineStr">
        <is>
          <t>Behavior</t>
        </is>
      </c>
      <c r="E25" s="65" t="n"/>
      <c r="F25" s="66">
        <f>IF(E25="","Pending",IF(E25=1,"● Critical","No risk"))</f>
        <v/>
      </c>
    </row>
    <row r="26" ht="24" customHeight="1" s="44">
      <c r="B26" s="63" t="n">
        <v>9</v>
      </c>
      <c r="C26" s="64" t="n"/>
      <c r="D26" s="65" t="inlineStr">
        <is>
          <t>Social interaction</t>
        </is>
      </c>
      <c r="E26" s="65" t="n"/>
      <c r="F26" s="66">
        <f>IF(E26="","Pending",IF(E26=1,"● Critical","No risk"))</f>
        <v/>
      </c>
    </row>
    <row r="27" ht="24" customHeight="1" s="44">
      <c r="B27" s="63" t="n">
        <v>10</v>
      </c>
      <c r="C27" s="64" t="n"/>
      <c r="D27" s="65" t="inlineStr">
        <is>
          <t>Communication</t>
        </is>
      </c>
      <c r="E27" s="65" t="n"/>
      <c r="F27" s="66">
        <f>IF(E27="","Pending",IF(E27=1,"● Critical","No risk"))</f>
        <v/>
      </c>
    </row>
    <row r="28" ht="24" customHeight="1" s="44">
      <c r="B28" s="63" t="n">
        <v>11</v>
      </c>
      <c r="C28" s="64" t="n"/>
      <c r="D28" s="65" t="inlineStr">
        <is>
          <t>Sensory</t>
        </is>
      </c>
      <c r="E28" s="65" t="n"/>
      <c r="F28" s="66">
        <f>IF(E28="","Pending",IF(E28=1,"● Critical","No risk"))</f>
        <v/>
      </c>
    </row>
    <row r="29" ht="24" customHeight="1" s="44">
      <c r="B29" s="63" t="n">
        <v>12</v>
      </c>
      <c r="C29" s="64" t="n"/>
      <c r="D29" s="65" t="inlineStr">
        <is>
          <t>Sensory</t>
        </is>
      </c>
      <c r="E29" s="65" t="n"/>
      <c r="F29" s="66">
        <f>IF(E29="","Pending",IF(E29=1,"● Critical","No risk"))</f>
        <v/>
      </c>
    </row>
    <row r="30" ht="24" customHeight="1" s="44">
      <c r="B30" s="63" t="n">
        <v>13</v>
      </c>
      <c r="C30" s="64" t="n"/>
      <c r="D30" s="65" t="inlineStr">
        <is>
          <t>Behavior</t>
        </is>
      </c>
      <c r="E30" s="65" t="n"/>
      <c r="F30" s="66">
        <f>IF(E30="","Pending",IF(E30=1,"● Critical","No risk"))</f>
        <v/>
      </c>
    </row>
    <row r="31" ht="24" customHeight="1" s="44">
      <c r="B31" s="63" t="n">
        <v>14</v>
      </c>
      <c r="C31" s="64" t="n"/>
      <c r="D31" s="65" t="inlineStr">
        <is>
          <t>Communication</t>
        </is>
      </c>
      <c r="E31" s="65" t="n"/>
      <c r="F31" s="66">
        <f>IF(E31="","Pending",IF(E31=1,"● Critical","No risk"))</f>
        <v/>
      </c>
    </row>
    <row r="32" ht="24" customHeight="1" s="44">
      <c r="B32" s="63" t="n">
        <v>15</v>
      </c>
      <c r="C32" s="64" t="n"/>
      <c r="D32" s="65" t="inlineStr">
        <is>
          <t>Social interaction</t>
        </is>
      </c>
      <c r="E32" s="65" t="n"/>
      <c r="F32" s="66">
        <f>IF(E32="","Pending",IF(E32=1,"● Critical","No risk"))</f>
        <v/>
      </c>
    </row>
    <row r="33" ht="24" customHeight="1" s="44">
      <c r="B33" s="63" t="n">
        <v>16</v>
      </c>
      <c r="C33" s="64" t="n"/>
      <c r="D33" s="65" t="inlineStr">
        <is>
          <t>Sensory</t>
        </is>
      </c>
      <c r="E33" s="65" t="n"/>
      <c r="F33" s="66">
        <f>IF(E33="","Pending",IF(E33=1,"● Critical","No risk"))</f>
        <v/>
      </c>
    </row>
    <row r="34" ht="24" customHeight="1" s="44">
      <c r="B34" s="63" t="n">
        <v>17</v>
      </c>
      <c r="C34" s="64" t="n"/>
      <c r="D34" s="65" t="inlineStr">
        <is>
          <t>Behavior</t>
        </is>
      </c>
      <c r="E34" s="65" t="n"/>
      <c r="F34" s="66">
        <f>IF(E34="","Pending",IF(E34=1,"● Critical","No risk"))</f>
        <v/>
      </c>
    </row>
    <row r="35" ht="24" customHeight="1" s="44">
      <c r="B35" s="63" t="n">
        <v>18</v>
      </c>
      <c r="C35" s="64" t="n"/>
      <c r="D35" s="65" t="inlineStr">
        <is>
          <t>Communication</t>
        </is>
      </c>
      <c r="E35" s="65" t="n"/>
      <c r="F35" s="66">
        <f>IF(E35="","Pending",IF(E35=1,"● Critical","No risk"))</f>
        <v/>
      </c>
    </row>
    <row r="36" ht="24" customHeight="1" s="44">
      <c r="B36" s="63" t="n">
        <v>19</v>
      </c>
      <c r="C36" s="64" t="n"/>
      <c r="D36" s="65" t="inlineStr">
        <is>
          <t>Social interaction</t>
        </is>
      </c>
      <c r="E36" s="65" t="n"/>
      <c r="F36" s="66">
        <f>IF(E36="","Pending",IF(E36=1,"● Critical","No risk"))</f>
        <v/>
      </c>
    </row>
    <row r="37" ht="24" customHeight="1" s="44">
      <c r="B37" s="63" t="n">
        <v>20</v>
      </c>
      <c r="C37" s="64" t="n"/>
      <c r="D37" s="65" t="inlineStr">
        <is>
          <t>Behavior</t>
        </is>
      </c>
      <c r="E37" s="65" t="n"/>
      <c r="F37" s="66">
        <f>IF(E37="","Pending",IF(E37=1,"● Critical","No risk"))</f>
        <v/>
      </c>
    </row>
    <row r="38"/>
    <row r="39" ht="25.5" customHeight="1" s="44">
      <c r="B39" s="56" t="inlineStr">
        <is>
          <t xml:space="preserve">  ARITHMETIC SUMMARY</t>
        </is>
      </c>
    </row>
    <row r="40" ht="21.75" customHeight="1" s="44">
      <c r="B40" s="67" t="inlineStr">
        <is>
          <t>Items answered</t>
        </is>
      </c>
      <c r="C40" s="60" t="n"/>
      <c r="D40" s="60" t="n"/>
      <c r="E40" s="68">
        <f>COUNTA(E18:E37)</f>
        <v/>
      </c>
      <c r="F40" s="60" t="n"/>
    </row>
    <row r="41" ht="21.75" customHeight="1" s="44">
      <c r="B41" s="67" t="inlineStr">
        <is>
          <t>Items scored 1 (critical)</t>
        </is>
      </c>
      <c r="C41" s="60" t="n"/>
      <c r="D41" s="60" t="n"/>
      <c r="E41" s="68">
        <f>COUNTIF(E18:E37,1)</f>
        <v/>
      </c>
      <c r="F41" s="60" t="n"/>
    </row>
    <row r="42" ht="21.75" customHeight="1" s="44">
      <c r="B42" s="67" t="inlineStr">
        <is>
          <t>Items scored 0 (no risk)</t>
        </is>
      </c>
      <c r="C42" s="60" t="n"/>
      <c r="D42" s="60" t="n"/>
      <c r="E42" s="68">
        <f>COUNTIF(E18:E37,0)</f>
        <v/>
      </c>
      <c r="F42" s="60" t="n"/>
    </row>
    <row r="43" ht="21.75" customHeight="1" s="44">
      <c r="B43" s="67" t="inlineStr">
        <is>
          <t>Total score (sum of responses)</t>
        </is>
      </c>
      <c r="C43" s="60" t="n"/>
      <c r="D43" s="60" t="n"/>
      <c r="E43" s="68">
        <f>SUM(E18:E37)</f>
        <v/>
      </c>
      <c r="F43" s="60" t="n"/>
    </row>
    <row r="44" ht="21.75" customHeight="1" s="44">
      <c r="B44" s="67" t="inlineStr">
        <is>
          <t>Percentage of critical items</t>
        </is>
      </c>
      <c r="C44" s="60" t="n"/>
      <c r="D44" s="60" t="n"/>
      <c r="E44" s="69">
        <f>IFERROR(COUNTIF(E18:E37,1)/COUNTA(E18:E37),0)</f>
        <v/>
      </c>
      <c r="F44" s="60" t="n"/>
    </row>
    <row r="45"/>
    <row r="46" ht="25.5" customHeight="1" s="44">
      <c r="B46" s="56" t="inlineStr">
        <is>
          <t xml:space="preserve">  CLINICAL NOTES</t>
        </is>
      </c>
    </row>
    <row r="47" ht="120" customHeight="1" s="44">
      <c r="B47" s="70" t="n"/>
      <c r="C47" s="60" t="n"/>
      <c r="D47" s="60" t="n"/>
      <c r="E47" s="60" t="n"/>
      <c r="F47" s="60" t="n"/>
    </row>
    <row r="48"/>
    <row r="49" ht="3.75" customHeight="1" s="44">
      <c r="B49" s="45" t="n"/>
    </row>
    <row r="50" ht="19.5" customHeight="1" s="44">
      <c r="B50" s="53" t="inlineStr">
        <is>
          <t>ATRI PROTOCOL · SCORING ASSISTANT · WORKSHEET 01</t>
        </is>
      </c>
    </row>
  </sheetData>
  <mergeCells count="32">
    <mergeCell ref="B4:F4"/>
    <mergeCell ref="B42:D42"/>
    <mergeCell ref="E43:F43"/>
    <mergeCell ref="D11:F11"/>
    <mergeCell ref="B7:C7"/>
    <mergeCell ref="B47:F47"/>
    <mergeCell ref="B3:F3"/>
    <mergeCell ref="E42:F42"/>
    <mergeCell ref="B46:F46"/>
    <mergeCell ref="B44:D44"/>
    <mergeCell ref="D7:F7"/>
    <mergeCell ref="E44:F44"/>
    <mergeCell ref="B12:C12"/>
    <mergeCell ref="B39:F39"/>
    <mergeCell ref="B11:C11"/>
    <mergeCell ref="D12:F12"/>
    <mergeCell ref="B40:D40"/>
    <mergeCell ref="D9:F9"/>
    <mergeCell ref="B14:F14"/>
    <mergeCell ref="D8:F8"/>
    <mergeCell ref="B8:C8"/>
    <mergeCell ref="E40:F40"/>
    <mergeCell ref="B41:D41"/>
    <mergeCell ref="B10:C10"/>
    <mergeCell ref="B9:C9"/>
    <mergeCell ref="D10:F10"/>
    <mergeCell ref="B49:F49"/>
    <mergeCell ref="B6:F6"/>
    <mergeCell ref="B15:F15"/>
    <mergeCell ref="E41:F41"/>
    <mergeCell ref="B43:D43"/>
    <mergeCell ref="B50:F50"/>
  </mergeCells>
  <conditionalFormatting sqref="F18:F37">
    <cfRule type="expression" rank="0" priority="2" equalAverage="0" aboveAverage="0" dxfId="0" text="" percent="0" bottom="0">
      <formula>EXACT(F18,"● Critical")</formula>
    </cfRule>
    <cfRule type="expression" rank="0" priority="3" equalAverage="0" aboveAverage="0" dxfId="1" text="" percent="0" bottom="0">
      <formula>EXACT(F18,"No risk")</formula>
    </cfRule>
  </conditionalFormatting>
  <dataValidations count="1">
    <dataValidation sqref="E18:E37" showDropDown="0" showInputMessage="0" showErrorMessage="0" allowBlank="1" errorTitle="Valor inválido" error="Apenas 0 ou 1 são aceitos neste campo." promptTitle="Resposta do item" prompt="Digite 0 (ausente) ou 1 (presente)" type="list" errorStyle="stop" operator="between">
      <formula1>"0,1"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" customWidth="1" style="43" min="1" max="1"/>
    <col width="28" customWidth="1" style="43" min="2" max="5"/>
    <col width="2" customWidth="1" style="43" min="6" max="6"/>
  </cols>
  <sheetData>
    <row r="1" ht="7.5" customHeight="1" s="44">
      <c r="A1" s="45" t="n"/>
      <c r="B1" s="45" t="n"/>
      <c r="C1" s="45" t="n"/>
      <c r="D1" s="45" t="n"/>
      <c r="E1" s="45" t="n"/>
      <c r="F1" s="45" t="n"/>
    </row>
    <row r="2"/>
    <row r="3" ht="36" customHeight="1" s="44">
      <c r="B3" s="71" t="inlineStr">
        <is>
          <t>Results Panel</t>
        </is>
      </c>
    </row>
    <row r="4" ht="21.75" customHeight="1" s="44">
      <c r="B4" s="72" t="inlineStr">
        <is>
          <t>Arithmetic view of the data from the Assessment tab</t>
        </is>
      </c>
    </row>
    <row r="5" ht="3.75" customHeight="1" s="44">
      <c r="B5" s="55" t="n"/>
    </row>
    <row r="6"/>
    <row r="7" ht="24" customHeight="1" s="44">
      <c r="B7" s="73" t="inlineStr">
        <is>
          <t>ITEMS ANSWERED</t>
        </is>
      </c>
      <c r="C7" s="74" t="inlineStr">
        <is>
          <t>TOTAL SCORE</t>
        </is>
      </c>
      <c r="D7" s="73" t="inlineStr">
        <is>
          <t>CRITICAL ITEMS</t>
        </is>
      </c>
      <c r="E7" s="75" t="inlineStr">
        <is>
          <t>CRITICAL PROPORTION</t>
        </is>
      </c>
    </row>
    <row r="8" ht="51.75" customHeight="1" s="44">
      <c r="B8" s="76">
        <f>Assessment!E40</f>
        <v/>
      </c>
      <c r="C8" s="77">
        <f>Assessment!E43</f>
        <v/>
      </c>
      <c r="D8" s="76">
        <f>Assessment!E41</f>
        <v/>
      </c>
      <c r="E8" s="78">
        <f>Assessment!E44</f>
        <v/>
      </c>
    </row>
    <row r="9" ht="19.5" customHeight="1" s="44">
      <c r="B9" s="79" t="inlineStr">
        <is>
          <t>out of 20</t>
        </is>
      </c>
      <c r="C9" s="80" t="inlineStr">
        <is>
          <t>sum of the items</t>
        </is>
      </c>
      <c r="D9" s="79" t="inlineStr">
        <is>
          <t>answered 1</t>
        </is>
      </c>
      <c r="E9" s="81" t="inlineStr">
        <is>
          <t>relative to those answered</t>
        </is>
      </c>
    </row>
    <row r="10"/>
    <row r="11" ht="25.5" customHeight="1" s="44">
      <c r="B11" s="56" t="inlineStr">
        <is>
          <t xml:space="preserve">  DISTRIBUTION BY DOMAIN</t>
        </is>
      </c>
    </row>
    <row r="12" ht="24" customHeight="1" s="44">
      <c r="B12" s="62" t="inlineStr">
        <is>
          <t>Domain</t>
        </is>
      </c>
      <c r="C12" s="62" t="inlineStr">
        <is>
          <t>Domain total</t>
        </is>
      </c>
      <c r="D12" s="62" t="inlineStr">
        <is>
          <t>Critical</t>
        </is>
      </c>
      <c r="E12" s="62" t="inlineStr">
        <is>
          <t>Proportion</t>
        </is>
      </c>
    </row>
    <row r="13" ht="21.75" customHeight="1" s="44">
      <c r="B13" s="57" t="inlineStr">
        <is>
          <t>Communication</t>
        </is>
      </c>
      <c r="C13" s="66">
        <f>COUNTIF(Assessment!D18:D37,B13)</f>
        <v/>
      </c>
      <c r="D13" s="82">
        <f>SUMPRODUCT((Assessment!D18:D37=B13)*(Assessment!E18:E37=1))</f>
        <v/>
      </c>
      <c r="E13" s="83">
        <f>IFERROR(D13/C13,0)</f>
        <v/>
      </c>
    </row>
    <row r="14" ht="21.75" customHeight="1" s="44">
      <c r="B14" s="57" t="inlineStr">
        <is>
          <t>Social interaction</t>
        </is>
      </c>
      <c r="C14" s="66">
        <f>COUNTIF(Assessment!D18:D37,B14)</f>
        <v/>
      </c>
      <c r="D14" s="82">
        <f>SUMPRODUCT((Assessment!D18:D37=B14)*(Assessment!E18:E37=1))</f>
        <v/>
      </c>
      <c r="E14" s="83">
        <f>IFERROR(D14/C14,0)</f>
        <v/>
      </c>
    </row>
    <row r="15" ht="21.75" customHeight="1" s="44">
      <c r="B15" s="57" t="inlineStr">
        <is>
          <t>Behavior</t>
        </is>
      </c>
      <c r="C15" s="66">
        <f>COUNTIF(Assessment!D18:D37,B15)</f>
        <v/>
      </c>
      <c r="D15" s="82">
        <f>SUMPRODUCT((Assessment!D18:D37=B15)*(Assessment!E18:E37=1))</f>
        <v/>
      </c>
      <c r="E15" s="83">
        <f>IFERROR(D15/C15,0)</f>
        <v/>
      </c>
    </row>
    <row r="16" ht="21.75" customHeight="1" s="44">
      <c r="B16" s="57" t="inlineStr">
        <is>
          <t>Sensory</t>
        </is>
      </c>
      <c r="C16" s="66">
        <f>COUNTIF(Assessment!D18:D37,B16)</f>
        <v/>
      </c>
      <c r="D16" s="82">
        <f>SUMPRODUCT((Assessment!D18:D37=B16)*(Assessment!E18:E37=1))</f>
        <v/>
      </c>
      <c r="E16" s="83">
        <f>IFERROR(D16/C16,0)</f>
        <v/>
      </c>
    </row>
    <row r="17"/>
    <row r="18"/>
    <row r="19" ht="25.5" customHeight="1" s="44">
      <c r="B19" s="56" t="inlineStr">
        <is>
          <t xml:space="preserve">  NEXT STEPS</t>
        </is>
      </c>
    </row>
    <row r="20" ht="30" customHeight="1" s="44">
      <c r="B20" s="84" t="inlineStr">
        <is>
          <t>1.</t>
        </is>
      </c>
      <c r="C20" s="85" t="inlineStr">
        <is>
          <t>Consult the official manual for the instrument used to check the cutoff scores defined by the publisher.</t>
        </is>
      </c>
      <c r="D20" s="60" t="n"/>
      <c r="E20" s="60" t="n"/>
    </row>
    <row r="21" ht="30" customHeight="1" s="44">
      <c r="B21" s="84" t="inlineStr">
        <is>
          <t>2.</t>
        </is>
      </c>
      <c r="C21" s="85" t="inlineStr">
        <is>
          <t>Cross-reference the score with the other instruments administered in the ATRI Flow (stages A, T, R, I).</t>
        </is>
      </c>
      <c r="D21" s="60" t="n"/>
      <c r="E21" s="60" t="n"/>
    </row>
    <row r="22" ht="30" customHeight="1" s="44">
      <c r="B22" s="84" t="inlineStr">
        <is>
          <t>3.</t>
        </is>
      </c>
      <c r="C22" s="85" t="inlineStr">
        <is>
          <t>Document the findings in the Neuropsychological Report Template, "Instruments Administered" section.</t>
        </is>
      </c>
      <c r="D22" s="60" t="n"/>
      <c r="E22" s="60" t="n"/>
    </row>
    <row r="23" ht="30" customHeight="1" s="44">
      <c r="B23" s="84" t="inlineStr">
        <is>
          <t>4.</t>
        </is>
      </c>
      <c r="C23" s="85" t="inlineStr">
        <is>
          <t>If indicated, schedule a repeat administration in 3–6 months for longitudinal follow-up.</t>
        </is>
      </c>
      <c r="D23" s="60" t="n"/>
      <c r="E23" s="60" t="n"/>
    </row>
    <row r="24"/>
    <row r="25" ht="60" customHeight="1" s="44">
      <c r="B25" s="61" t="inlineStr">
        <is>
          <t>⚠ The figures in this panel reflect only arithmetic operations on the recorded data. The definitive clinical classification and interpretation of the results require consulting the instrument's official manual and a professional analysis of the case as a whole.</t>
        </is>
      </c>
    </row>
    <row r="26"/>
    <row r="27" ht="3.75" customHeight="1" s="44">
      <c r="B27" s="45" t="n"/>
    </row>
    <row r="28" ht="19.5" customHeight="1" s="44">
      <c r="B28" s="53" t="inlineStr">
        <is>
          <t>ATRI PROTOCOL · SCORING ASSISTANT · WORKSHEET 01</t>
        </is>
      </c>
    </row>
  </sheetData>
  <mergeCells count="12">
    <mergeCell ref="B27:E27"/>
    <mergeCell ref="C20:E20"/>
    <mergeCell ref="B4:E4"/>
    <mergeCell ref="C23:E23"/>
    <mergeCell ref="C22:E22"/>
    <mergeCell ref="B11:E11"/>
    <mergeCell ref="B25:E25"/>
    <mergeCell ref="B3:E3"/>
    <mergeCell ref="B19:E19"/>
    <mergeCell ref="B5:E5"/>
    <mergeCell ref="C21:E21"/>
    <mergeCell ref="B28:E28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2026-04-22T22:53:37Z</dcterms:created>
  <dcterms:modified xsi:type="dcterms:W3CDTF">2026-06-20T19:07:38Z</dcterms:modified>
  <cp:revision>0</cp:revision>
</cp:coreProperties>
</file>