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Overview" sheetId="1" state="visible" r:id="rId1"/>
    <sheet name="Assessment" sheetId="2" state="visible" r:id="rId2"/>
    <sheet name="Results Panel"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0.0"/>
  </numFmts>
  <fonts count="25">
    <font>
      <name val="Calibri"/>
      <charset val="1"/>
      <family val="2"/>
      <color theme="1"/>
      <sz val="11"/>
    </font>
    <font>
      <name val="Arial"/>
      <family val="0"/>
      <sz val="10"/>
    </font>
    <font>
      <name val="Arial"/>
      <family val="0"/>
      <sz val="10"/>
    </font>
    <font>
      <name val="Arial"/>
      <family val="0"/>
      <sz val="10"/>
    </font>
    <font>
      <name val="Arial"/>
      <charset val="1"/>
      <family val="0"/>
      <b val="1"/>
      <color rgb="FF0B2447"/>
      <sz val="28"/>
    </font>
    <font>
      <name val="Arial"/>
      <charset val="1"/>
      <family val="0"/>
      <i val="1"/>
      <color rgb="FF16A34A"/>
      <sz val="12"/>
    </font>
    <font>
      <name val="Arial"/>
      <charset val="1"/>
      <family val="0"/>
      <b val="1"/>
      <color rgb="FF16A34A"/>
      <sz val="10"/>
    </font>
    <font>
      <name val="Arial"/>
      <charset val="1"/>
      <family val="0"/>
      <color rgb="FF0F172A"/>
      <sz val="10"/>
    </font>
    <font>
      <name val="Arial"/>
      <charset val="1"/>
      <family val="0"/>
      <b val="1"/>
      <color rgb="FFFFFFFF"/>
      <sz val="10"/>
    </font>
    <font>
      <name val="Arial"/>
      <charset val="1"/>
      <family val="0"/>
      <b val="1"/>
      <color rgb="FF0B2447"/>
      <sz val="12"/>
    </font>
    <font>
      <name val="Arial"/>
      <charset val="1"/>
      <family val="0"/>
      <b val="1"/>
      <color rgb="FF0B2447"/>
      <sz val="10"/>
    </font>
    <font>
      <name val="Arial"/>
      <charset val="1"/>
      <family val="0"/>
      <b val="1"/>
      <color rgb="FFD97706"/>
      <sz val="10"/>
    </font>
    <font>
      <name val="Arial"/>
      <charset val="1"/>
      <family val="0"/>
      <i val="1"/>
      <color rgb="FF64748B"/>
      <sz val="9"/>
    </font>
    <font>
      <name val="Arial"/>
      <charset val="1"/>
      <family val="0"/>
      <b val="1"/>
      <color rgb="FFC9A961"/>
      <sz val="9"/>
    </font>
    <font>
      <name val="Arial"/>
      <charset val="1"/>
      <family val="0"/>
      <b val="1"/>
      <color rgb="FF0B2447"/>
      <sz val="18"/>
    </font>
    <font>
      <name val="Arial"/>
      <charset val="1"/>
      <family val="0"/>
      <b val="1"/>
      <color rgb="FFFFFFFF"/>
      <sz val="13"/>
    </font>
    <font>
      <name val="Arial"/>
      <charset val="1"/>
      <family val="0"/>
      <b val="1"/>
      <color rgb="FF0000FF"/>
      <sz val="10"/>
    </font>
    <font>
      <name val="Arial"/>
      <charset val="1"/>
      <family val="0"/>
      <i val="1"/>
      <color rgb="FF64748B"/>
      <sz val="10"/>
    </font>
    <font>
      <name val="Arial"/>
      <charset val="1"/>
      <family val="0"/>
      <b val="1"/>
      <color rgb="FF16A34A"/>
      <sz val="11"/>
    </font>
    <font>
      <name val="Arial"/>
      <charset val="1"/>
      <family val="0"/>
      <b val="1"/>
      <color rgb="FF0B2447"/>
      <sz val="22"/>
    </font>
    <font>
      <name val="Arial"/>
      <charset val="1"/>
      <family val="0"/>
      <i val="1"/>
      <color rgb="FF64748B"/>
      <sz val="11"/>
    </font>
    <font>
      <name val="Arial"/>
      <charset val="1"/>
      <family val="0"/>
      <b val="1"/>
      <color rgb="FFFFFFFF"/>
      <sz val="9"/>
    </font>
    <font>
      <name val="Arial"/>
      <charset val="1"/>
      <family val="0"/>
      <b val="1"/>
      <color rgb="FF0B2447"/>
      <sz val="32"/>
    </font>
    <font>
      <name val="Arial"/>
      <charset val="1"/>
      <family val="0"/>
      <b val="1"/>
      <color rgb="FF16A34A"/>
      <sz val="32"/>
    </font>
    <font>
      <name val="Arial"/>
      <charset val="1"/>
      <family val="0"/>
      <b val="1"/>
      <color rgb="FFC9A961"/>
      <sz val="32"/>
    </font>
  </fonts>
  <fills count="8">
    <fill>
      <patternFill/>
    </fill>
    <fill>
      <patternFill patternType="gray125"/>
    </fill>
    <fill>
      <patternFill patternType="solid">
        <fgColor rgb="FFC9A961"/>
        <bgColor rgb="FFC0C0C0"/>
      </patternFill>
    </fill>
    <fill>
      <patternFill patternType="solid">
        <fgColor rgb="FF16A34A"/>
        <bgColor rgb="FF008080"/>
      </patternFill>
    </fill>
    <fill>
      <patternFill patternType="solid">
        <fgColor rgb="FFFAF7F0"/>
        <bgColor rgb="FFFFFBEB"/>
      </patternFill>
    </fill>
    <fill>
      <patternFill patternType="solid">
        <fgColor rgb="FFFFFFFF"/>
        <bgColor rgb="FFFFFBEB"/>
      </patternFill>
    </fill>
    <fill>
      <patternFill patternType="solid">
        <fgColor rgb="FF0B2447"/>
        <bgColor rgb="FF0F172A"/>
      </patternFill>
    </fill>
    <fill>
      <patternFill patternType="solid">
        <fgColor rgb="FFFFFBEB"/>
        <bgColor rgb="FFFAF7F0"/>
      </patternFill>
    </fill>
  </fills>
  <borders count="16">
    <border>
      <left/>
      <right/>
      <top/>
      <bottom/>
      <diagonal/>
    </border>
    <border>
      <left style="thin">
        <color rgb="FFE2E8F0"/>
      </left>
      <right style="thin">
        <color rgb="FFE2E8F0"/>
      </right>
      <top style="thin">
        <color rgb="FFE2E8F0"/>
      </top>
      <bottom style="thin">
        <color rgb="FFE2E8F0"/>
      </bottom>
      <diagonal/>
    </border>
    <border>
      <left style="thin">
        <color rgb="FFE2E8F0"/>
      </left>
      <right/>
      <top style="thin">
        <color rgb="FFE2E8F0"/>
      </top>
      <bottom style="thin">
        <color rgb="FFE2E8F0"/>
      </bottom>
      <diagonal/>
    </border>
    <border>
      <left style="thin">
        <color rgb="FF0B2447"/>
      </left>
      <right style="thin">
        <color rgb="FF0B2447"/>
      </right>
      <top style="medium">
        <color rgb="FF0B2447"/>
      </top>
      <bottom/>
      <diagonal/>
    </border>
    <border>
      <left style="thin">
        <color rgb="FF16A34A"/>
      </left>
      <right style="thin">
        <color rgb="FF16A34A"/>
      </right>
      <top style="medium">
        <color rgb="FF16A34A"/>
      </top>
      <bottom/>
      <diagonal/>
    </border>
    <border>
      <left style="thin">
        <color rgb="FFC9A961"/>
      </left>
      <right style="thin">
        <color rgb="FFC9A961"/>
      </right>
      <top style="medium">
        <color rgb="FFC9A961"/>
      </top>
      <bottom/>
      <diagonal/>
    </border>
    <border>
      <left style="thin">
        <color rgb="FF0B2447"/>
      </left>
      <right style="thin">
        <color rgb="FF0B2447"/>
      </right>
      <top/>
      <bottom/>
      <diagonal/>
    </border>
    <border>
      <left style="thin">
        <color rgb="FF16A34A"/>
      </left>
      <right style="thin">
        <color rgb="FF16A34A"/>
      </right>
      <top/>
      <bottom/>
      <diagonal/>
    </border>
    <border>
      <left style="thin">
        <color rgb="FFC9A961"/>
      </left>
      <right style="thin">
        <color rgb="FFC9A961"/>
      </right>
      <top/>
      <bottom/>
      <diagonal/>
    </border>
    <border>
      <left style="thin">
        <color rgb="FF0B2447"/>
      </left>
      <right style="thin">
        <color rgb="FF0B2447"/>
      </right>
      <top/>
      <bottom style="medium">
        <color rgb="FF0B2447"/>
      </bottom>
      <diagonal/>
    </border>
    <border>
      <left style="thin">
        <color rgb="FF16A34A"/>
      </left>
      <right style="thin">
        <color rgb="FF16A34A"/>
      </right>
      <top/>
      <bottom style="medium">
        <color rgb="FF16A34A"/>
      </bottom>
      <diagonal/>
    </border>
    <border>
      <left style="thin">
        <color rgb="FFC9A961"/>
      </left>
      <right style="thin">
        <color rgb="FFC9A961"/>
      </right>
      <top/>
      <bottom style="medium">
        <color rgb="FFC9A961"/>
      </bottom>
      <diagonal/>
    </border>
    <border>
      <left/>
      <right/>
      <top style="thin">
        <color rgb="FFE2E8F0"/>
      </top>
      <bottom/>
      <diagonal/>
    </border>
    <border>
      <left/>
      <right/>
      <top style="thin">
        <color rgb="FFE2E8F0"/>
      </top>
      <bottom style="thin">
        <color rgb="FFE2E8F0"/>
      </bottom>
      <diagonal/>
    </border>
    <border>
      <left/>
      <right style="thin">
        <color rgb="FFE2E8F0"/>
      </right>
      <top style="thin">
        <color rgb="FFE2E8F0"/>
      </top>
      <bottom/>
      <diagonal/>
    </border>
    <border>
      <left/>
      <right style="thin">
        <color rgb="FFE2E8F0"/>
      </right>
      <top style="thin">
        <color rgb="FFE2E8F0"/>
      </top>
      <bottom style="thin">
        <color rgb="FFE2E8F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0">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0" fillId="2" borderId="0" applyAlignment="1" pivotButton="0" quotePrefix="0" xfId="0">
      <alignment horizontal="general" vertical="bottom"/>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4" borderId="1" applyAlignment="1" pivotButton="0" quotePrefix="0" xfId="0">
      <alignment horizontal="left" vertical="center" wrapText="1" indent="1"/>
    </xf>
    <xf numFmtId="0" fontId="11" fillId="0" borderId="0" applyAlignment="1" pivotButton="0" quotePrefix="0" xfId="0">
      <alignment horizontal="left" vertical="center"/>
    </xf>
    <xf numFmtId="0" fontId="12" fillId="0" borderId="0" applyAlignment="1" pivotButton="0" quotePrefix="0" xfId="0">
      <alignment horizontal="left" vertical="top" wrapText="1" indent="1"/>
    </xf>
    <xf numFmtId="0" fontId="13" fillId="0" borderId="0" applyAlignment="1" pivotButton="0" quotePrefix="0" xfId="0">
      <alignment horizontal="center" vertical="center"/>
    </xf>
    <xf numFmtId="0" fontId="14" fillId="0" borderId="0" applyAlignment="1" pivotButton="0" quotePrefix="0" xfId="0">
      <alignment horizontal="left" vertical="center" indent="1"/>
    </xf>
    <xf numFmtId="0" fontId="0" fillId="3" borderId="0" applyAlignment="1" pivotButton="0" quotePrefix="0" xfId="0">
      <alignment horizontal="general" vertical="bottom"/>
    </xf>
    <xf numFmtId="0" fontId="15" fillId="6" borderId="0" applyAlignment="1" pivotButton="0" quotePrefix="0" xfId="0">
      <alignment horizontal="left" vertical="center"/>
    </xf>
    <xf numFmtId="0" fontId="16" fillId="7" borderId="2" applyAlignment="1" pivotButton="0" quotePrefix="0" xfId="0">
      <alignment horizontal="left" vertical="center" wrapText="1" indent="1"/>
    </xf>
    <xf numFmtId="0" fontId="16" fillId="7" borderId="1" applyAlignment="1" pivotButton="0" quotePrefix="0" xfId="0">
      <alignment horizontal="center" vertical="center" wrapText="1"/>
    </xf>
    <xf numFmtId="0" fontId="12" fillId="5" borderId="1" applyAlignment="1" pivotButton="0" quotePrefix="0" xfId="0">
      <alignment horizontal="center" vertical="center" wrapText="1"/>
    </xf>
    <xf numFmtId="0" fontId="12" fillId="4" borderId="0" applyAlignment="1" pivotButton="0" quotePrefix="0" xfId="0">
      <alignment horizontal="left" vertical="top" wrapText="1" indent="1"/>
    </xf>
    <xf numFmtId="0" fontId="10"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6" fillId="4" borderId="1" applyAlignment="1" pivotButton="0" quotePrefix="0" xfId="0">
      <alignment horizontal="center" vertical="center" wrapText="1"/>
    </xf>
    <xf numFmtId="0" fontId="7" fillId="5" borderId="1" applyAlignment="1" pivotButton="0" quotePrefix="0" xfId="0">
      <alignment horizontal="center" vertical="center" wrapText="1"/>
    </xf>
    <xf numFmtId="0" fontId="17" fillId="5" borderId="1" applyAlignment="1" pivotButton="0" quotePrefix="0" xfId="0">
      <alignment horizontal="center" vertical="center" wrapText="1"/>
    </xf>
    <xf numFmtId="0" fontId="7" fillId="5" borderId="1" applyAlignment="1" pivotButton="0" quotePrefix="0" xfId="0">
      <alignment horizontal="center" vertical="center" wrapText="1"/>
    </xf>
    <xf numFmtId="0" fontId="18" fillId="5" borderId="1"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3" borderId="4" applyAlignment="1" pivotButton="0" quotePrefix="0" xfId="0">
      <alignment horizontal="center" vertical="center" wrapText="1"/>
    </xf>
    <xf numFmtId="0" fontId="21" fillId="2" borderId="5" applyAlignment="1" pivotButton="0" quotePrefix="0" xfId="0">
      <alignment horizontal="center" vertical="center" wrapText="1"/>
    </xf>
    <xf numFmtId="1" fontId="22" fillId="5" borderId="6" applyAlignment="1" pivotButton="0" quotePrefix="0" xfId="0">
      <alignment horizontal="center" vertical="center" wrapText="1"/>
    </xf>
    <xf numFmtId="1" fontId="23" fillId="5" borderId="7" applyAlignment="1" pivotButton="0" quotePrefix="0" xfId="0">
      <alignment horizontal="center" vertical="center" wrapText="1"/>
    </xf>
    <xf numFmtId="164" fontId="22" fillId="5" borderId="6" applyAlignment="1" pivotButton="0" quotePrefix="0" xfId="0">
      <alignment horizontal="center" vertical="center" wrapText="1"/>
    </xf>
    <xf numFmtId="1" fontId="24" fillId="5" borderId="8" applyAlignment="1" pivotButton="0" quotePrefix="0" xfId="0">
      <alignment horizontal="center" vertical="center" wrapText="1"/>
    </xf>
    <xf numFmtId="0" fontId="12" fillId="5" borderId="9" applyAlignment="1" pivotButton="0" quotePrefix="0" xfId="0">
      <alignment horizontal="center" vertical="center" wrapText="1"/>
    </xf>
    <xf numFmtId="0" fontId="12" fillId="5" borderId="10" applyAlignment="1" pivotButton="0" quotePrefix="0" xfId="0">
      <alignment horizontal="center" vertical="center" wrapText="1"/>
    </xf>
    <xf numFmtId="0" fontId="12" fillId="5" borderId="11" applyAlignment="1" pivotButton="0" quotePrefix="0" xfId="0">
      <alignment horizontal="center" vertical="center" wrapText="1"/>
    </xf>
    <xf numFmtId="0" fontId="18" fillId="4" borderId="1" applyAlignment="1" pivotButton="0" quotePrefix="0" xfId="0">
      <alignment horizontal="center" vertical="center"/>
    </xf>
    <xf numFmtId="0" fontId="7" fillId="5" borderId="2" applyAlignment="1" pivotButton="0" quotePrefix="0" xfId="0">
      <alignment horizontal="left" vertical="top" wrapText="1" inden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0" fillId="0" borderId="13" pivotButton="0" quotePrefix="0" xfId="0"/>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4" borderId="1" applyAlignment="1" pivotButton="0" quotePrefix="0" xfId="0">
      <alignment horizontal="left" vertical="center" wrapText="1" indent="1"/>
    </xf>
    <xf numFmtId="0" fontId="11" fillId="0" borderId="0" applyAlignment="1" pivotButton="0" quotePrefix="0" xfId="0">
      <alignment horizontal="left" vertical="center"/>
    </xf>
    <xf numFmtId="0" fontId="12" fillId="0" borderId="0" applyAlignment="1" pivotButton="0" quotePrefix="0" xfId="0">
      <alignment horizontal="left" vertical="top" wrapText="1" indent="1"/>
    </xf>
    <xf numFmtId="0" fontId="13" fillId="0" borderId="0" applyAlignment="1" pivotButton="0" quotePrefix="0" xfId="0">
      <alignment horizontal="center" vertical="center"/>
    </xf>
    <xf numFmtId="0" fontId="14" fillId="0" borderId="0" applyAlignment="1" pivotButton="0" quotePrefix="0" xfId="0">
      <alignment horizontal="left" vertical="center" indent="1"/>
    </xf>
    <xf numFmtId="0" fontId="0" fillId="3" borderId="0" applyAlignment="1" pivotButton="0" quotePrefix="0" xfId="0">
      <alignment horizontal="general" vertical="bottom"/>
    </xf>
    <xf numFmtId="0" fontId="15" fillId="6" borderId="0" applyAlignment="1" pivotButton="0" quotePrefix="0" xfId="0">
      <alignment horizontal="left" vertical="center"/>
    </xf>
    <xf numFmtId="0" fontId="0" fillId="0" borderId="15" pivotButton="0" quotePrefix="0" xfId="0"/>
    <xf numFmtId="0" fontId="16" fillId="7" borderId="2" applyAlignment="1" pivotButton="0" quotePrefix="0" xfId="0">
      <alignment horizontal="left" vertical="center" wrapText="1" indent="1"/>
    </xf>
    <xf numFmtId="0" fontId="16" fillId="7" borderId="1" applyAlignment="1" pivotButton="0" quotePrefix="0" xfId="0">
      <alignment horizontal="center" vertical="center" wrapText="1"/>
    </xf>
    <xf numFmtId="0" fontId="12" fillId="5" borderId="1" applyAlignment="1" pivotButton="0" quotePrefix="0" xfId="0">
      <alignment horizontal="center" vertical="center" wrapText="1"/>
    </xf>
    <xf numFmtId="0" fontId="12" fillId="4" borderId="0" applyAlignment="1" pivotButton="0" quotePrefix="0" xfId="0">
      <alignment horizontal="left" vertical="top" wrapText="1" indent="1"/>
    </xf>
    <xf numFmtId="0" fontId="10" fillId="4" borderId="1" applyAlignment="1" pivotButton="0" quotePrefix="0" xfId="0">
      <alignment horizontal="center" vertical="center" wrapText="1"/>
    </xf>
    <xf numFmtId="0" fontId="16" fillId="7" borderId="1" applyAlignment="1" pivotButton="0" quotePrefix="0" xfId="0">
      <alignment horizontal="left" vertical="center" wrapText="1" indent="1"/>
    </xf>
    <xf numFmtId="0" fontId="6" fillId="4" borderId="1" applyAlignment="1" pivotButton="0" quotePrefix="0" xfId="0">
      <alignment horizontal="center" vertical="center" wrapText="1"/>
    </xf>
    <xf numFmtId="0" fontId="7" fillId="5" borderId="1" applyAlignment="1" pivotButton="0" quotePrefix="0" xfId="0">
      <alignment horizontal="center" vertical="center" wrapText="1"/>
    </xf>
    <xf numFmtId="0" fontId="17" fillId="5" borderId="1" applyAlignment="1" pivotButton="0" quotePrefix="0" xfId="0">
      <alignment horizontal="center" vertical="center" wrapText="1"/>
    </xf>
    <xf numFmtId="0" fontId="18" fillId="5" borderId="1"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3" borderId="4" applyAlignment="1" pivotButton="0" quotePrefix="0" xfId="0">
      <alignment horizontal="center" vertical="center" wrapText="1"/>
    </xf>
    <xf numFmtId="0" fontId="21" fillId="2" borderId="5" applyAlignment="1" pivotButton="0" quotePrefix="0" xfId="0">
      <alignment horizontal="center" vertical="center" wrapText="1"/>
    </xf>
    <xf numFmtId="1" fontId="22" fillId="5" borderId="6" applyAlignment="1" pivotButton="0" quotePrefix="0" xfId="0">
      <alignment horizontal="center" vertical="center" wrapText="1"/>
    </xf>
    <xf numFmtId="1" fontId="23" fillId="5" borderId="7" applyAlignment="1" pivotButton="0" quotePrefix="0" xfId="0">
      <alignment horizontal="center" vertical="center" wrapText="1"/>
    </xf>
    <xf numFmtId="164" fontId="22" fillId="5" borderId="6" applyAlignment="1" pivotButton="0" quotePrefix="0" xfId="0">
      <alignment horizontal="center" vertical="center" wrapText="1"/>
    </xf>
    <xf numFmtId="1" fontId="24" fillId="5" borderId="8" applyAlignment="1" pivotButton="0" quotePrefix="0" xfId="0">
      <alignment horizontal="center" vertical="center" wrapText="1"/>
    </xf>
    <xf numFmtId="0" fontId="12" fillId="5" borderId="9" applyAlignment="1" pivotButton="0" quotePrefix="0" xfId="0">
      <alignment horizontal="center" vertical="center" wrapText="1"/>
    </xf>
    <xf numFmtId="0" fontId="12" fillId="5" borderId="10" applyAlignment="1" pivotButton="0" quotePrefix="0" xfId="0">
      <alignment horizontal="center" vertical="center" wrapText="1"/>
    </xf>
    <xf numFmtId="0" fontId="12" fillId="5" borderId="11" applyAlignment="1" pivotButton="0" quotePrefix="0" xfId="0">
      <alignment horizontal="center" vertical="center" wrapText="1"/>
    </xf>
    <xf numFmtId="0" fontId="18" fillId="4" borderId="1" applyAlignment="1" pivotButton="0" quotePrefix="0" xfId="0">
      <alignment horizontal="center" vertical="center"/>
    </xf>
    <xf numFmtId="0" fontId="7" fillId="5" borderId="2" applyAlignment="1" pivotButton="0" quotePrefix="0" xfId="0">
      <alignment horizontal="left" vertical="top"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3">
    <dxf>
      <font>
        <name val="Arial"/>
        <charset val="1"/>
        <family val="0"/>
        <b val="1"/>
        <color rgb="FF16A34A"/>
        <sz val="10"/>
      </font>
      <fill>
        <patternFill>
          <bgColor rgb="FFDCFCE7"/>
        </patternFill>
      </fill>
    </dxf>
    <dxf>
      <font>
        <name val="Arial"/>
        <charset val="1"/>
        <family val="0"/>
        <b val="1"/>
        <color rgb="FFD97706"/>
        <sz val="10"/>
      </font>
      <fill>
        <patternFill>
          <bgColor rgb="FFFEF3C7"/>
        </patternFill>
      </fill>
    </dxf>
    <dxf>
      <font>
        <name val="Arial"/>
        <charset val="1"/>
        <family val="0"/>
        <b val="1"/>
        <color rgb="FFDC2626"/>
        <sz val="10"/>
      </font>
      <fill>
        <patternFill>
          <bgColor rgb="FFFEE2E2"/>
        </patternFill>
      </fill>
    </dxf>
  </dxfs>
  <colors>
    <indexedColors>
      <rgbColor rgb="FF000000"/>
      <rgbColor rgb="FFFFFFFF"/>
      <rgbColor rgb="FFDC2626"/>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EF3C7"/>
      <rgbColor rgb="FFDCFCE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2E8F0"/>
      <rgbColor rgb="FFFAF7F0"/>
      <rgbColor rgb="FFFFFBEB"/>
      <rgbColor rgb="FF99CCFF"/>
      <rgbColor rgb="FFFF99CC"/>
      <rgbColor rgb="FFCC99FF"/>
      <rgbColor rgb="FFFEE2E2"/>
      <rgbColor rgb="FF3366FF"/>
      <rgbColor rgb="FF33CCCC"/>
      <rgbColor rgb="FF99CC00"/>
      <rgbColor rgb="FFFFCC00"/>
      <rgbColor rgb="FFFF9900"/>
      <rgbColor rgb="FFD97706"/>
      <rgbColor rgb="FF64748B"/>
      <rgbColor rgb="FFC9A961"/>
      <rgbColor rgb="FF0B2447"/>
      <rgbColor rgb="FF16A34A"/>
      <rgbColor rgb="FF0F172A"/>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F33"/>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 customWidth="1" style="45" min="1" max="1"/>
    <col width="30" customWidth="1" style="45" min="2" max="5"/>
    <col width="2" customWidth="1" style="45" min="6" max="6"/>
  </cols>
  <sheetData>
    <row r="1" ht="7.5" customHeight="1" s="46">
      <c r="A1" s="47" t="n"/>
      <c r="B1" s="47" t="n"/>
      <c r="C1" s="47" t="n"/>
      <c r="D1" s="47" t="n"/>
      <c r="E1" s="47" t="n"/>
      <c r="F1" s="47" t="n"/>
    </row>
    <row r="2"/>
    <row r="3" ht="49.5" customHeight="1" s="46">
      <c r="B3" s="48" t="inlineStr">
        <is>
          <t>Scoring Assistant</t>
        </is>
      </c>
    </row>
    <row r="4" ht="27.75" customHeight="1" s="46">
      <c r="B4" s="49" t="inlineStr">
        <is>
          <t>Developmental-Area Screening · Template for ASQ-3</t>
        </is>
      </c>
    </row>
    <row r="5" ht="3.75" customHeight="1" s="46">
      <c r="B5" s="47" t="n"/>
    </row>
    <row r="6"/>
    <row r="7" ht="24" customHeight="1" s="46">
      <c r="B7" s="50" t="inlineStr">
        <is>
          <t>WHAT THIS WORKSHEET IS</t>
        </is>
      </c>
    </row>
    <row r="8" ht="60" customHeight="1" s="46">
      <c r="B8" s="51" t="inlineStr">
        <is>
          <t>This worksheet is an arithmetic scoring assistant for child-development screening scales organized into 5 areas. Each area has 6 items, for a total of 30 items. The layout is compatible with the ASQ-3.</t>
        </is>
      </c>
    </row>
    <row r="9"/>
    <row r="10" ht="60" customHeight="1" s="46">
      <c r="B10" s="51" t="inlineStr">
        <is>
          <t>The clinician administers the 30 items using the official manual and the age-appropriate version for the child. The worksheet automatically calculates each area score and the totals, and lets you enter the manual's age-specific cutoff scores.</t>
        </is>
      </c>
    </row>
    <row r="11"/>
    <row r="12" ht="39.75" customHeight="1" s="46">
      <c r="B12" s="51" t="inlineStr">
        <is>
          <t>This worksheet does NOT replace the official manual. Cutoff scores vary with the child's age and must be looked up in the instrument's original documentation.</t>
        </is>
      </c>
    </row>
    <row r="13"/>
    <row r="14" ht="24" customHeight="1" s="46">
      <c r="B14" s="50" t="inlineStr">
        <is>
          <t>SCORING SCALE</t>
        </is>
      </c>
    </row>
    <row r="15" ht="21.75" customHeight="1" s="46">
      <c r="B15" s="52" t="inlineStr">
        <is>
          <t>Score</t>
        </is>
      </c>
      <c r="C15" s="53" t="inlineStr">
        <is>
          <t>Description</t>
        </is>
      </c>
      <c r="D15" s="54" t="n"/>
      <c r="E15" s="54" t="n"/>
    </row>
    <row r="16" ht="21.75" customHeight="1" s="46">
      <c r="B16" s="55" t="inlineStr">
        <is>
          <t>10</t>
        </is>
      </c>
      <c r="C16" s="56" t="inlineStr">
        <is>
          <t>Yes — the child performs the skill</t>
        </is>
      </c>
      <c r="D16" s="54" t="n"/>
      <c r="E16" s="54" t="n"/>
    </row>
    <row r="17" ht="21.75" customHeight="1" s="46">
      <c r="B17" s="55" t="inlineStr">
        <is>
          <t>5</t>
        </is>
      </c>
      <c r="C17" s="56" t="inlineStr">
        <is>
          <t>Sometimes — the child performs it occasionally</t>
        </is>
      </c>
      <c r="D17" s="54" t="n"/>
      <c r="E17" s="54" t="n"/>
    </row>
    <row r="18" ht="21.75" customHeight="1" s="46">
      <c r="B18" s="55" t="inlineStr">
        <is>
          <t>0</t>
        </is>
      </c>
      <c r="C18" s="56" t="inlineStr">
        <is>
          <t>Not yet — the child does not perform the skill</t>
        </is>
      </c>
      <c r="D18" s="54" t="n"/>
      <c r="E18" s="54" t="n"/>
    </row>
    <row r="19"/>
    <row r="20" ht="24" customHeight="1" s="46">
      <c r="B20" s="50" t="inlineStr">
        <is>
          <t>THE 5 DEVELOPMENTAL AREAS</t>
        </is>
      </c>
    </row>
    <row r="21" ht="21.75" customHeight="1" s="46">
      <c r="B21" s="52" t="inlineStr">
        <is>
          <t>Area</t>
        </is>
      </c>
      <c r="C21" s="53" t="inlineStr">
        <is>
          <t>Description</t>
        </is>
      </c>
      <c r="D21" s="54" t="n"/>
      <c r="E21" s="54" t="n"/>
    </row>
    <row r="22" ht="21.75" customHeight="1" s="46">
      <c r="B22" s="57" t="inlineStr">
        <is>
          <t>Communication</t>
        </is>
      </c>
      <c r="C22" s="56" t="inlineStr">
        <is>
          <t>Receptive and expressive language</t>
        </is>
      </c>
      <c r="D22" s="54" t="n"/>
      <c r="E22" s="54" t="n"/>
    </row>
    <row r="23" ht="21.75" customHeight="1" s="46">
      <c r="B23" s="57" t="inlineStr">
        <is>
          <t>Gross motor</t>
        </is>
      </c>
      <c r="C23" s="56" t="inlineStr">
        <is>
          <t>Large movements — running, jumping, balancing</t>
        </is>
      </c>
      <c r="D23" s="54" t="n"/>
      <c r="E23" s="54" t="n"/>
    </row>
    <row r="24" ht="21.75" customHeight="1" s="46">
      <c r="B24" s="57" t="inlineStr">
        <is>
          <t>Fine motor</t>
        </is>
      </c>
      <c r="C24" s="56" t="inlineStr">
        <is>
          <t>Fine motor coordination — grasping, dexterity</t>
        </is>
      </c>
      <c r="D24" s="54" t="n"/>
      <c r="E24" s="54" t="n"/>
    </row>
    <row r="25" ht="21.75" customHeight="1" s="46">
      <c r="B25" s="57" t="inlineStr">
        <is>
          <t>Problem solving</t>
        </is>
      </c>
      <c r="C25" s="56" t="inlineStr">
        <is>
          <t>Thinking and learning</t>
        </is>
      </c>
      <c r="D25" s="54" t="n"/>
      <c r="E25" s="54" t="n"/>
    </row>
    <row r="26" ht="21.75" customHeight="1" s="46">
      <c r="B26" s="57" t="inlineStr">
        <is>
          <t>Personal-social</t>
        </is>
      </c>
      <c r="C26" s="56" t="inlineStr">
        <is>
          <t>Interaction and independence</t>
        </is>
      </c>
      <c r="D26" s="54" t="n"/>
      <c r="E26" s="54" t="n"/>
    </row>
    <row r="27"/>
    <row r="28"/>
    <row r="29" ht="19.5" customHeight="1" s="46">
      <c r="B29" s="58" t="inlineStr">
        <is>
          <t>LEGAL NOTICE</t>
        </is>
      </c>
    </row>
    <row r="30" ht="90" customHeight="1" s="46">
      <c r="B30" s="59" t="inlineStr">
        <is>
          <t>The ASQ-3 items, the age-specific cutoff scores, and the classification bands are the publisher's intellectual property. This worksheet provides only an arithmetic support framework. The professional must consult the original manual for each age band.</t>
        </is>
      </c>
    </row>
    <row r="31"/>
    <row r="32" ht="3.75" customHeight="1" s="46">
      <c r="B32" s="47" t="n"/>
    </row>
    <row r="33" ht="19.5" customHeight="1" s="46">
      <c r="B33" s="60" t="inlineStr">
        <is>
          <t>ATRI PROTOCOL · SCORING ASSISTANT · WORKSHEET 05</t>
        </is>
      </c>
    </row>
  </sheetData>
  <mergeCells count="23">
    <mergeCell ref="C16:E16"/>
    <mergeCell ref="B30:E30"/>
    <mergeCell ref="C22:E22"/>
    <mergeCell ref="B33:E33"/>
    <mergeCell ref="B5:E5"/>
    <mergeCell ref="B20:E20"/>
    <mergeCell ref="C21:E21"/>
    <mergeCell ref="B32:E32"/>
    <mergeCell ref="B4:E4"/>
    <mergeCell ref="C23:E23"/>
    <mergeCell ref="B7:E7"/>
    <mergeCell ref="C17:E17"/>
    <mergeCell ref="B3:E3"/>
    <mergeCell ref="B12:E12"/>
    <mergeCell ref="C18:E18"/>
    <mergeCell ref="C15:E15"/>
    <mergeCell ref="B14:E14"/>
    <mergeCell ref="C24:E24"/>
    <mergeCell ref="B8:E8"/>
    <mergeCell ref="B29:E29"/>
    <mergeCell ref="C26:E26"/>
    <mergeCell ref="B10:E10"/>
    <mergeCell ref="C25:E2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G69"/>
  <sheetViews>
    <sheetView showFormulas="0" showGridLines="0" showRowColHeaders="1" showZeros="1" rightToLeft="0" tabSelected="0" showOutlineSymbols="1" defaultGridColor="1" view="normal" topLeftCell="A1" colorId="64" zoomScale="100" zoomScaleNormal="100" zoomScalePageLayoutView="100" workbookViewId="0">
      <pane xSplit="1" ySplit="16" topLeftCell="B17" activePane="bottomRight" state="frozen"/>
      <selection pane="topLeft" activeCell="A1" activeCellId="0" sqref="A1"/>
      <selection pane="topRight" activeCell="B1" activeCellId="0" sqref="B1"/>
      <selection pane="bottomLeft" activeCell="A17" activeCellId="0" sqref="A17"/>
      <selection pane="bottomRight" activeCell="A1" activeCellId="0" sqref="A1"/>
    </sheetView>
  </sheetViews>
  <sheetFormatPr baseColWidth="8" defaultColWidth="8.6796875" defaultRowHeight="15" zeroHeight="0" outlineLevelRow="0"/>
  <cols>
    <col width="2" customWidth="1" style="45" min="1" max="1"/>
    <col width="6" customWidth="1" style="45" min="2" max="2"/>
    <col width="40" customWidth="1" style="45" min="3" max="3"/>
    <col width="20" customWidth="1" style="45" min="4" max="4"/>
    <col width="14" customWidth="1" style="45" min="5" max="5"/>
    <col width="18" customWidth="1" style="45" min="6" max="6"/>
    <col width="2" customWidth="1" style="45" min="7" max="7"/>
  </cols>
  <sheetData>
    <row r="1" ht="7.5" customHeight="1" s="46">
      <c r="A1" s="47" t="n"/>
      <c r="B1" s="47" t="n"/>
      <c r="C1" s="47" t="n"/>
      <c r="D1" s="47" t="n"/>
      <c r="E1" s="47" t="n"/>
      <c r="F1" s="47" t="n"/>
      <c r="G1" s="47" t="n"/>
    </row>
    <row r="2"/>
    <row r="3" ht="36" customHeight="1" s="46">
      <c r="B3" s="61" t="inlineStr">
        <is>
          <t>Assessment Record</t>
        </is>
      </c>
    </row>
    <row r="4" ht="3.75" customHeight="1" s="46">
      <c r="B4" s="62" t="n"/>
    </row>
    <row r="5"/>
    <row r="6" ht="24" customHeight="1" s="46">
      <c r="B6" s="63" t="inlineStr">
        <is>
          <t xml:space="preserve">  IDENTIFICATION</t>
        </is>
      </c>
    </row>
    <row r="7" ht="21.75" customHeight="1" s="46">
      <c r="B7" s="57" t="inlineStr">
        <is>
          <t>Patient name</t>
        </is>
      </c>
      <c r="C7" s="64" t="n"/>
      <c r="D7" s="65" t="n"/>
      <c r="E7" s="54" t="n"/>
      <c r="F7" s="54" t="n"/>
    </row>
    <row r="8" ht="21.75" customHeight="1" s="46">
      <c r="B8" s="57" t="inlineStr">
        <is>
          <t>Date of birth</t>
        </is>
      </c>
      <c r="C8" s="64" t="n"/>
      <c r="D8" s="65" t="n"/>
      <c r="E8" s="54" t="n"/>
      <c r="F8" s="54" t="n"/>
    </row>
    <row r="9" ht="21.75" customHeight="1" s="46">
      <c r="B9" s="57" t="inlineStr">
        <is>
          <t>Age in months</t>
        </is>
      </c>
      <c r="C9" s="64" t="n"/>
      <c r="D9" s="65" t="n"/>
      <c r="E9" s="54" t="n"/>
      <c r="F9" s="54" t="n"/>
    </row>
    <row r="10" ht="21.75" customHeight="1" s="46">
      <c r="B10" s="57" t="inlineStr">
        <is>
          <t>ASQ-3 version used (months)</t>
        </is>
      </c>
      <c r="C10" s="64" t="n"/>
      <c r="D10" s="65" t="n"/>
      <c r="E10" s="54" t="n"/>
      <c r="F10" s="54" t="n"/>
    </row>
    <row r="11" ht="21.75" customHeight="1" s="46">
      <c r="B11" s="57" t="inlineStr">
        <is>
          <t>Date administered</t>
        </is>
      </c>
      <c r="C11" s="64" t="n"/>
      <c r="D11" s="65" t="n"/>
      <c r="E11" s="54" t="n"/>
      <c r="F11" s="54" t="n"/>
    </row>
    <row r="12" ht="21.75" customHeight="1" s="46">
      <c r="B12" s="57" t="inlineStr">
        <is>
          <t>Clinician / License No.</t>
        </is>
      </c>
      <c r="C12" s="64" t="n"/>
      <c r="D12" s="65" t="n"/>
      <c r="E12" s="54" t="n"/>
      <c r="F12" s="54" t="n"/>
    </row>
    <row r="13"/>
    <row r="14" ht="25.5" customHeight="1" s="46">
      <c r="B14" s="63" t="inlineStr">
        <is>
          <t xml:space="preserve">  CUTOFF SCORES (see the official manual for the age band)</t>
        </is>
      </c>
    </row>
    <row r="15" ht="24" customHeight="1" s="46">
      <c r="B15" s="53" t="inlineStr">
        <is>
          <t>Developmental area</t>
        </is>
      </c>
      <c r="C15" s="54" t="n"/>
      <c r="D15" s="52" t="inlineStr">
        <is>
          <t>Cutoff</t>
        </is>
      </c>
      <c r="E15" s="52" t="inlineStr">
        <is>
          <t>Monitoring threshold</t>
        </is>
      </c>
      <c r="F15" s="52" t="inlineStr">
        <is>
          <t>See the manual</t>
        </is>
      </c>
    </row>
    <row r="16" ht="21.75" customHeight="1" s="46">
      <c r="B16" s="57" t="inlineStr">
        <is>
          <t>Communication</t>
        </is>
      </c>
      <c r="C16" s="64" t="n"/>
      <c r="D16" s="66" t="n"/>
      <c r="E16" s="66" t="n"/>
      <c r="F16" s="67" t="inlineStr">
        <is>
          <t>ASQ-3 manual</t>
        </is>
      </c>
    </row>
    <row r="17" ht="21.75" customHeight="1" s="46">
      <c r="B17" s="57" t="inlineStr">
        <is>
          <t>Gross motor</t>
        </is>
      </c>
      <c r="C17" s="64" t="n"/>
      <c r="D17" s="66" t="n"/>
      <c r="E17" s="66" t="n"/>
      <c r="F17" s="67" t="inlineStr">
        <is>
          <t>ASQ-3 manual</t>
        </is>
      </c>
    </row>
    <row r="18" ht="21.75" customHeight="1" s="46">
      <c r="B18" s="57" t="inlineStr">
        <is>
          <t>Fine motor</t>
        </is>
      </c>
      <c r="C18" s="64" t="n"/>
      <c r="D18" s="66" t="n"/>
      <c r="E18" s="66" t="n"/>
      <c r="F18" s="67" t="inlineStr">
        <is>
          <t>ASQ-3 manual</t>
        </is>
      </c>
    </row>
    <row r="19" ht="21.75" customHeight="1" s="46">
      <c r="B19" s="57" t="inlineStr">
        <is>
          <t>Problem solving</t>
        </is>
      </c>
      <c r="C19" s="64" t="n"/>
      <c r="D19" s="66" t="n"/>
      <c r="E19" s="66" t="n"/>
      <c r="F19" s="67" t="inlineStr">
        <is>
          <t>ASQ-3 manual</t>
        </is>
      </c>
    </row>
    <row r="20" ht="21.75" customHeight="1" s="46">
      <c r="B20" s="57" t="inlineStr">
        <is>
          <t>Personal-social</t>
        </is>
      </c>
      <c r="C20" s="64" t="n"/>
      <c r="D20" s="66" t="n"/>
      <c r="E20" s="66" t="n"/>
      <c r="F20" s="67" t="inlineStr">
        <is>
          <t>ASQ-3 manual</t>
        </is>
      </c>
    </row>
    <row r="21"/>
    <row r="22" ht="27.75" customHeight="1" s="46">
      <c r="B22" s="63" t="inlineStr">
        <is>
          <t xml:space="preserve">  RECORDING THE 30 ITEMS (6 per area)</t>
        </is>
      </c>
    </row>
    <row r="23" ht="42" customHeight="1" s="46">
      <c r="B23" s="68" t="inlineStr">
        <is>
          <t>Score each item as 10 (Yes), 5 (Sometimes), or 0 (Not yet). The items are pre-grouped by developmental area.</t>
        </is>
      </c>
    </row>
    <row r="24"/>
    <row r="25" ht="25.5" customHeight="1" s="46">
      <c r="B25" s="52" t="inlineStr">
        <is>
          <t>#</t>
        </is>
      </c>
      <c r="C25" s="52" t="inlineStr">
        <is>
          <t>Description (fill in per the manual)</t>
        </is>
      </c>
      <c r="D25" s="52" t="inlineStr">
        <is>
          <t>Area</t>
        </is>
      </c>
      <c r="E25" s="52" t="inlineStr">
        <is>
          <t>Score (0, 5, or 10)</t>
        </is>
      </c>
      <c r="F25" s="52" t="inlineStr">
        <is>
          <t>Status</t>
        </is>
      </c>
    </row>
    <row r="26" ht="21.75" customHeight="1" s="46">
      <c r="B26" s="69" t="n">
        <v>1</v>
      </c>
      <c r="C26" s="70" t="n"/>
      <c r="D26" s="71" t="inlineStr">
        <is>
          <t>Communication</t>
        </is>
      </c>
      <c r="E26" s="66" t="n"/>
      <c r="F26" s="72">
        <f>IF(E26="","Pending",IF(E26=10,"Yes",IF(E26=5,"Sometimes",IF(E26=0,"Not yet","?"))))</f>
        <v/>
      </c>
    </row>
    <row r="27" ht="21.75" customHeight="1" s="46">
      <c r="B27" s="69" t="n">
        <v>2</v>
      </c>
      <c r="C27" s="70" t="n"/>
      <c r="D27" s="73" t="inlineStr">
        <is>
          <t>Communication</t>
        </is>
      </c>
      <c r="E27" s="66" t="n"/>
      <c r="F27" s="72">
        <f>IF(E27="","Pending",IF(E27=10,"Yes",IF(E27=5,"Sometimes",IF(E27=0,"Not yet","?"))))</f>
        <v/>
      </c>
    </row>
    <row r="28" ht="21.75" customHeight="1" s="46">
      <c r="B28" s="69" t="n">
        <v>3</v>
      </c>
      <c r="C28" s="70" t="n"/>
      <c r="D28" s="73" t="inlineStr">
        <is>
          <t>Communication</t>
        </is>
      </c>
      <c r="E28" s="66" t="n"/>
      <c r="F28" s="72">
        <f>IF(E28="","Pending",IF(E28=10,"Yes",IF(E28=5,"Sometimes",IF(E28=0,"Not yet","?"))))</f>
        <v/>
      </c>
    </row>
    <row r="29" ht="21.75" customHeight="1" s="46">
      <c r="B29" s="69" t="n">
        <v>4</v>
      </c>
      <c r="C29" s="70" t="n"/>
      <c r="D29" s="73" t="inlineStr">
        <is>
          <t>Communication</t>
        </is>
      </c>
      <c r="E29" s="66" t="n"/>
      <c r="F29" s="72">
        <f>IF(E29="","Pending",IF(E29=10,"Yes",IF(E29=5,"Sometimes",IF(E29=0,"Not yet","?"))))</f>
        <v/>
      </c>
    </row>
    <row r="30" ht="21.75" customHeight="1" s="46">
      <c r="B30" s="69" t="n">
        <v>5</v>
      </c>
      <c r="C30" s="70" t="n"/>
      <c r="D30" s="73" t="inlineStr">
        <is>
          <t>Communication</t>
        </is>
      </c>
      <c r="E30" s="66" t="n"/>
      <c r="F30" s="72">
        <f>IF(E30="","Pending",IF(E30=10,"Yes",IF(E30=5,"Sometimes",IF(E30=0,"Not yet","?"))))</f>
        <v/>
      </c>
    </row>
    <row r="31" ht="21.75" customHeight="1" s="46">
      <c r="B31" s="69" t="n">
        <v>6</v>
      </c>
      <c r="C31" s="70" t="n"/>
      <c r="D31" s="73" t="inlineStr">
        <is>
          <t>Communication</t>
        </is>
      </c>
      <c r="E31" s="66" t="n"/>
      <c r="F31" s="72">
        <f>IF(E31="","Pending",IF(E31=10,"Yes",IF(E31=5,"Sometimes",IF(E31=0,"Not yet","?"))))</f>
        <v/>
      </c>
    </row>
    <row r="32" ht="21.75" customHeight="1" s="46">
      <c r="B32" s="69" t="n">
        <v>7</v>
      </c>
      <c r="C32" s="70" t="n"/>
      <c r="D32" s="71" t="inlineStr">
        <is>
          <t>Gross motor</t>
        </is>
      </c>
      <c r="E32" s="66" t="n"/>
      <c r="F32" s="72">
        <f>IF(E32="","Pending",IF(E32=10,"Yes",IF(E32=5,"Sometimes",IF(E32=0,"Not yet","?"))))</f>
        <v/>
      </c>
    </row>
    <row r="33" ht="21.75" customHeight="1" s="46">
      <c r="B33" s="69" t="n">
        <v>8</v>
      </c>
      <c r="C33" s="70" t="n"/>
      <c r="D33" s="73" t="inlineStr">
        <is>
          <t>Gross motor</t>
        </is>
      </c>
      <c r="E33" s="66" t="n"/>
      <c r="F33" s="72">
        <f>IF(E33="","Pending",IF(E33=10,"Yes",IF(E33=5,"Sometimes",IF(E33=0,"Not yet","?"))))</f>
        <v/>
      </c>
    </row>
    <row r="34" ht="21.75" customHeight="1" s="46">
      <c r="B34" s="69" t="n">
        <v>9</v>
      </c>
      <c r="C34" s="70" t="n"/>
      <c r="D34" s="73" t="inlineStr">
        <is>
          <t>Gross motor</t>
        </is>
      </c>
      <c r="E34" s="66" t="n"/>
      <c r="F34" s="72">
        <f>IF(E34="","Pending",IF(E34=10,"Yes",IF(E34=5,"Sometimes",IF(E34=0,"Not yet","?"))))</f>
        <v/>
      </c>
    </row>
    <row r="35" ht="21.75" customHeight="1" s="46">
      <c r="B35" s="69" t="n">
        <v>10</v>
      </c>
      <c r="C35" s="70" t="n"/>
      <c r="D35" s="73" t="inlineStr">
        <is>
          <t>Gross motor</t>
        </is>
      </c>
      <c r="E35" s="66" t="n"/>
      <c r="F35" s="72">
        <f>IF(E35="","Pending",IF(E35=10,"Yes",IF(E35=5,"Sometimes",IF(E35=0,"Not yet","?"))))</f>
        <v/>
      </c>
    </row>
    <row r="36" ht="21.75" customHeight="1" s="46">
      <c r="B36" s="69" t="n">
        <v>11</v>
      </c>
      <c r="C36" s="70" t="n"/>
      <c r="D36" s="73" t="inlineStr">
        <is>
          <t>Gross motor</t>
        </is>
      </c>
      <c r="E36" s="66" t="n"/>
      <c r="F36" s="72">
        <f>IF(E36="","Pending",IF(E36=10,"Yes",IF(E36=5,"Sometimes",IF(E36=0,"Not yet","?"))))</f>
        <v/>
      </c>
    </row>
    <row r="37" ht="21.75" customHeight="1" s="46">
      <c r="B37" s="69" t="n">
        <v>12</v>
      </c>
      <c r="C37" s="70" t="n"/>
      <c r="D37" s="73" t="inlineStr">
        <is>
          <t>Gross motor</t>
        </is>
      </c>
      <c r="E37" s="66" t="n"/>
      <c r="F37" s="72">
        <f>IF(E37="","Pending",IF(E37=10,"Yes",IF(E37=5,"Sometimes",IF(E37=0,"Not yet","?"))))</f>
        <v/>
      </c>
    </row>
    <row r="38" ht="21.75" customHeight="1" s="46">
      <c r="B38" s="69" t="n">
        <v>13</v>
      </c>
      <c r="C38" s="70" t="n"/>
      <c r="D38" s="71" t="inlineStr">
        <is>
          <t>Fine motor</t>
        </is>
      </c>
      <c r="E38" s="66" t="n"/>
      <c r="F38" s="72">
        <f>IF(E38="","Pending",IF(E38=10,"Yes",IF(E38=5,"Sometimes",IF(E38=0,"Not yet","?"))))</f>
        <v/>
      </c>
    </row>
    <row r="39" ht="21.75" customHeight="1" s="46">
      <c r="B39" s="69" t="n">
        <v>14</v>
      </c>
      <c r="C39" s="70" t="n"/>
      <c r="D39" s="73" t="inlineStr">
        <is>
          <t>Fine motor</t>
        </is>
      </c>
      <c r="E39" s="66" t="n"/>
      <c r="F39" s="72">
        <f>IF(E39="","Pending",IF(E39=10,"Yes",IF(E39=5,"Sometimes",IF(E39=0,"Not yet","?"))))</f>
        <v/>
      </c>
    </row>
    <row r="40" ht="21.75" customHeight="1" s="46">
      <c r="B40" s="69" t="n">
        <v>15</v>
      </c>
      <c r="C40" s="70" t="n"/>
      <c r="D40" s="73" t="inlineStr">
        <is>
          <t>Fine motor</t>
        </is>
      </c>
      <c r="E40" s="66" t="n"/>
      <c r="F40" s="72">
        <f>IF(E40="","Pending",IF(E40=10,"Yes",IF(E40=5,"Sometimes",IF(E40=0,"Not yet","?"))))</f>
        <v/>
      </c>
    </row>
    <row r="41" ht="21.75" customHeight="1" s="46">
      <c r="B41" s="69" t="n">
        <v>16</v>
      </c>
      <c r="C41" s="70" t="n"/>
      <c r="D41" s="73" t="inlineStr">
        <is>
          <t>Fine motor</t>
        </is>
      </c>
      <c r="E41" s="66" t="n"/>
      <c r="F41" s="72">
        <f>IF(E41="","Pending",IF(E41=10,"Yes",IF(E41=5,"Sometimes",IF(E41=0,"Not yet","?"))))</f>
        <v/>
      </c>
    </row>
    <row r="42" ht="21.75" customHeight="1" s="46">
      <c r="B42" s="69" t="n">
        <v>17</v>
      </c>
      <c r="C42" s="70" t="n"/>
      <c r="D42" s="73" t="inlineStr">
        <is>
          <t>Fine motor</t>
        </is>
      </c>
      <c r="E42" s="66" t="n"/>
      <c r="F42" s="72">
        <f>IF(E42="","Pending",IF(E42=10,"Yes",IF(E42=5,"Sometimes",IF(E42=0,"Not yet","?"))))</f>
        <v/>
      </c>
    </row>
    <row r="43" ht="21.75" customHeight="1" s="46">
      <c r="B43" s="69" t="n">
        <v>18</v>
      </c>
      <c r="C43" s="70" t="n"/>
      <c r="D43" s="73" t="inlineStr">
        <is>
          <t>Fine motor</t>
        </is>
      </c>
      <c r="E43" s="66" t="n"/>
      <c r="F43" s="72">
        <f>IF(E43="","Pending",IF(E43=10,"Yes",IF(E43=5,"Sometimes",IF(E43=0,"Not yet","?"))))</f>
        <v/>
      </c>
    </row>
    <row r="44" ht="21.75" customHeight="1" s="46">
      <c r="B44" s="69" t="n">
        <v>19</v>
      </c>
      <c r="C44" s="70" t="n"/>
      <c r="D44" s="71" t="inlineStr">
        <is>
          <t>Problem solving</t>
        </is>
      </c>
      <c r="E44" s="66" t="n"/>
      <c r="F44" s="72">
        <f>IF(E44="","Pending",IF(E44=10,"Yes",IF(E44=5,"Sometimes",IF(E44=0,"Not yet","?"))))</f>
        <v/>
      </c>
    </row>
    <row r="45" ht="21.75" customHeight="1" s="46">
      <c r="B45" s="69" t="n">
        <v>20</v>
      </c>
      <c r="C45" s="70" t="n"/>
      <c r="D45" s="73" t="inlineStr">
        <is>
          <t>Problem solving</t>
        </is>
      </c>
      <c r="E45" s="66" t="n"/>
      <c r="F45" s="72">
        <f>IF(E45="","Pending",IF(E45=10,"Yes",IF(E45=5,"Sometimes",IF(E45=0,"Not yet","?"))))</f>
        <v/>
      </c>
    </row>
    <row r="46" ht="21.75" customHeight="1" s="46">
      <c r="B46" s="69" t="n">
        <v>21</v>
      </c>
      <c r="C46" s="70" t="n"/>
      <c r="D46" s="73" t="inlineStr">
        <is>
          <t>Problem solving</t>
        </is>
      </c>
      <c r="E46" s="66" t="n"/>
      <c r="F46" s="72">
        <f>IF(E46="","Pending",IF(E46=10,"Yes",IF(E46=5,"Sometimes",IF(E46=0,"Not yet","?"))))</f>
        <v/>
      </c>
    </row>
    <row r="47" ht="21.75" customHeight="1" s="46">
      <c r="B47" s="69" t="n">
        <v>22</v>
      </c>
      <c r="C47" s="70" t="n"/>
      <c r="D47" s="73" t="inlineStr">
        <is>
          <t>Problem solving</t>
        </is>
      </c>
      <c r="E47" s="66" t="n"/>
      <c r="F47" s="72">
        <f>IF(E47="","Pending",IF(E47=10,"Yes",IF(E47=5,"Sometimes",IF(E47=0,"Not yet","?"))))</f>
        <v/>
      </c>
    </row>
    <row r="48" ht="21.75" customHeight="1" s="46">
      <c r="B48" s="69" t="n">
        <v>23</v>
      </c>
      <c r="C48" s="70" t="n"/>
      <c r="D48" s="73" t="inlineStr">
        <is>
          <t>Problem solving</t>
        </is>
      </c>
      <c r="E48" s="66" t="n"/>
      <c r="F48" s="72">
        <f>IF(E48="","Pending",IF(E48=10,"Yes",IF(E48=5,"Sometimes",IF(E48=0,"Not yet","?"))))</f>
        <v/>
      </c>
    </row>
    <row r="49" ht="21.75" customHeight="1" s="46">
      <c r="B49" s="69" t="n">
        <v>24</v>
      </c>
      <c r="C49" s="70" t="n"/>
      <c r="D49" s="73" t="inlineStr">
        <is>
          <t>Problem solving</t>
        </is>
      </c>
      <c r="E49" s="66" t="n"/>
      <c r="F49" s="72">
        <f>IF(E49="","Pending",IF(E49=10,"Yes",IF(E49=5,"Sometimes",IF(E49=0,"Not yet","?"))))</f>
        <v/>
      </c>
    </row>
    <row r="50" ht="21.75" customHeight="1" s="46">
      <c r="B50" s="69" t="n">
        <v>25</v>
      </c>
      <c r="C50" s="70" t="n"/>
      <c r="D50" s="71" t="inlineStr">
        <is>
          <t>Personal-social</t>
        </is>
      </c>
      <c r="E50" s="66" t="n"/>
      <c r="F50" s="72">
        <f>IF(E50="","Pending",IF(E50=10,"Yes",IF(E50=5,"Sometimes",IF(E50=0,"Not yet","?"))))</f>
        <v/>
      </c>
    </row>
    <row r="51" ht="21.75" customHeight="1" s="46">
      <c r="B51" s="69" t="n">
        <v>26</v>
      </c>
      <c r="C51" s="70" t="n"/>
      <c r="D51" s="73" t="inlineStr">
        <is>
          <t>Personal-social</t>
        </is>
      </c>
      <c r="E51" s="66" t="n"/>
      <c r="F51" s="72">
        <f>IF(E51="","Pending",IF(E51=10,"Yes",IF(E51=5,"Sometimes",IF(E51=0,"Not yet","?"))))</f>
        <v/>
      </c>
    </row>
    <row r="52" ht="21.75" customHeight="1" s="46">
      <c r="B52" s="69" t="n">
        <v>27</v>
      </c>
      <c r="C52" s="70" t="n"/>
      <c r="D52" s="73" t="inlineStr">
        <is>
          <t>Personal-social</t>
        </is>
      </c>
      <c r="E52" s="66" t="n"/>
      <c r="F52" s="72">
        <f>IF(E52="","Pending",IF(E52=10,"Yes",IF(E52=5,"Sometimes",IF(E52=0,"Not yet","?"))))</f>
        <v/>
      </c>
    </row>
    <row r="53" ht="21.75" customHeight="1" s="46">
      <c r="B53" s="69" t="n">
        <v>28</v>
      </c>
      <c r="C53" s="70" t="n"/>
      <c r="D53" s="73" t="inlineStr">
        <is>
          <t>Personal-social</t>
        </is>
      </c>
      <c r="E53" s="66" t="n"/>
      <c r="F53" s="72">
        <f>IF(E53="","Pending",IF(E53=10,"Yes",IF(E53=5,"Sometimes",IF(E53=0,"Not yet","?"))))</f>
        <v/>
      </c>
    </row>
    <row r="54" ht="21.75" customHeight="1" s="46">
      <c r="B54" s="69" t="n">
        <v>29</v>
      </c>
      <c r="C54" s="70" t="n"/>
      <c r="D54" s="73" t="inlineStr">
        <is>
          <t>Personal-social</t>
        </is>
      </c>
      <c r="E54" s="66" t="n"/>
      <c r="F54" s="72">
        <f>IF(E54="","Pending",IF(E54=10,"Yes",IF(E54=5,"Sometimes",IF(E54=0,"Not yet","?"))))</f>
        <v/>
      </c>
    </row>
    <row r="55" ht="21.75" customHeight="1" s="46">
      <c r="B55" s="69" t="n">
        <v>30</v>
      </c>
      <c r="C55" s="70" t="n"/>
      <c r="D55" s="73" t="inlineStr">
        <is>
          <t>Personal-social</t>
        </is>
      </c>
      <c r="E55" s="66" t="n"/>
      <c r="F55" s="72">
        <f>IF(E55="","Pending",IF(E55=10,"Yes",IF(E55=5,"Sometimes",IF(E55=0,"Not yet","?"))))</f>
        <v/>
      </c>
    </row>
    <row r="56"/>
    <row r="57" ht="25.5" customHeight="1" s="46">
      <c r="B57" s="63" t="inlineStr">
        <is>
          <t xml:space="preserve">  SCORES BY DEVELOPMENTAL AREA</t>
        </is>
      </c>
    </row>
    <row r="58" ht="24" customHeight="1" s="46">
      <c r="B58" s="52" t="inlineStr">
        <is>
          <t>Area</t>
        </is>
      </c>
      <c r="C58" s="52" t="inlineStr">
        <is>
          <t>Items answered</t>
        </is>
      </c>
      <c r="D58" s="52" t="inlineStr">
        <is>
          <t>Score obtained</t>
        </is>
      </c>
      <c r="E58" s="52" t="inlineStr">
        <is>
          <t>Maximum (60)</t>
        </is>
      </c>
      <c r="F58" s="52" t="inlineStr">
        <is>
          <t>Alert?</t>
        </is>
      </c>
    </row>
    <row r="59" ht="21.75" customHeight="1" s="46">
      <c r="B59" s="57" t="inlineStr">
        <is>
          <t>Communication</t>
        </is>
      </c>
      <c r="C59" s="72">
        <f>SUMPRODUCT((D26:D55=B59)*(E26:E55&lt;&gt;""))</f>
        <v/>
      </c>
      <c r="D59" s="74">
        <f>SUMIF(D26:D55,B59,E26:E55)</f>
        <v/>
      </c>
      <c r="E59" s="67" t="n">
        <v>60</v>
      </c>
      <c r="F59" s="72">
        <f>IF(D16="","Enter cutoff",IF(D59&lt;D16,"● Below cutoff",IF(D59&lt;E16,"◐ Monitor","✓ Within")))</f>
        <v/>
      </c>
    </row>
    <row r="60" ht="21.75" customHeight="1" s="46">
      <c r="B60" s="57" t="inlineStr">
        <is>
          <t>Gross motor</t>
        </is>
      </c>
      <c r="C60" s="72">
        <f>SUMPRODUCT((D26:D55=B60)*(E26:E55&lt;&gt;""))</f>
        <v/>
      </c>
      <c r="D60" s="74">
        <f>SUMIF(D26:D55,B60,E26:E55)</f>
        <v/>
      </c>
      <c r="E60" s="67" t="n">
        <v>60</v>
      </c>
      <c r="F60" s="72">
        <f>IF(D17="","Enter cutoff",IF(D60&lt;D17,"● Below cutoff",IF(D60&lt;E17,"◐ Monitor","✓ Within")))</f>
        <v/>
      </c>
    </row>
    <row r="61" ht="21.75" customHeight="1" s="46">
      <c r="B61" s="57" t="inlineStr">
        <is>
          <t>Fine motor</t>
        </is>
      </c>
      <c r="C61" s="72">
        <f>SUMPRODUCT((D26:D55=B61)*(E26:E55&lt;&gt;""))</f>
        <v/>
      </c>
      <c r="D61" s="74">
        <f>SUMIF(D26:D55,B61,E26:E55)</f>
        <v/>
      </c>
      <c r="E61" s="67" t="n">
        <v>60</v>
      </c>
      <c r="F61" s="72">
        <f>IF(D18="","Enter cutoff",IF(D61&lt;D18,"● Below cutoff",IF(D61&lt;E18,"◐ Monitor","✓ Within")))</f>
        <v/>
      </c>
    </row>
    <row r="62" ht="21.75" customHeight="1" s="46">
      <c r="B62" s="57" t="inlineStr">
        <is>
          <t>Problem solving</t>
        </is>
      </c>
      <c r="C62" s="72">
        <f>SUMPRODUCT((D26:D55=B62)*(E26:E55&lt;&gt;""))</f>
        <v/>
      </c>
      <c r="D62" s="74">
        <f>SUMIF(D26:D55,B62,E26:E55)</f>
        <v/>
      </c>
      <c r="E62" s="67" t="n">
        <v>60</v>
      </c>
      <c r="F62" s="72">
        <f>IF(D19="","Enter cutoff",IF(D62&lt;D19,"● Below cutoff",IF(D62&lt;E19,"◐ Monitor","✓ Within")))</f>
        <v/>
      </c>
    </row>
    <row r="63" ht="21.75" customHeight="1" s="46">
      <c r="B63" s="57" t="inlineStr">
        <is>
          <t>Personal-social</t>
        </is>
      </c>
      <c r="C63" s="72">
        <f>SUMPRODUCT((D26:D55=B63)*(E26:E55&lt;&gt;""))</f>
        <v/>
      </c>
      <c r="D63" s="74">
        <f>SUMIF(D26:D55,B63,E26:E55)</f>
        <v/>
      </c>
      <c r="E63" s="67" t="n">
        <v>60</v>
      </c>
      <c r="F63" s="72">
        <f>IF(D20="","Enter cutoff",IF(D63&lt;D20,"● Below cutoff",IF(D63&lt;E20,"◐ Monitor","✓ Within")))</f>
        <v/>
      </c>
    </row>
    <row r="64"/>
    <row r="65" ht="25.5" customHeight="1" s="46">
      <c r="B65" s="63" t="inlineStr">
        <is>
          <t xml:space="preserve">  CLINICAL NOTES</t>
        </is>
      </c>
    </row>
    <row r="66" ht="120" customHeight="1" s="46">
      <c r="B66" s="75" t="n"/>
      <c r="C66" s="54" t="n"/>
      <c r="D66" s="54" t="n"/>
      <c r="E66" s="54" t="n"/>
      <c r="F66" s="54" t="n"/>
    </row>
    <row r="67"/>
    <row r="68" ht="3.75" customHeight="1" s="46">
      <c r="B68" s="47" t="n"/>
    </row>
    <row r="69" ht="19.5" customHeight="1" s="46">
      <c r="B69" s="60" t="inlineStr">
        <is>
          <t>ATRI PROTOCOL · SCORING ASSISTANT · WORKSHEET 05</t>
        </is>
      </c>
    </row>
  </sheetData>
  <mergeCells count="29">
    <mergeCell ref="B4:F4"/>
    <mergeCell ref="B16:C16"/>
    <mergeCell ref="D11:F11"/>
    <mergeCell ref="B7:C7"/>
    <mergeCell ref="B3:F3"/>
    <mergeCell ref="B66:F66"/>
    <mergeCell ref="B22:F22"/>
    <mergeCell ref="D7:F7"/>
    <mergeCell ref="B18:C18"/>
    <mergeCell ref="B12:C12"/>
    <mergeCell ref="B11:C11"/>
    <mergeCell ref="D12:F12"/>
    <mergeCell ref="D9:F9"/>
    <mergeCell ref="B23:F23"/>
    <mergeCell ref="B17:C17"/>
    <mergeCell ref="B14:F14"/>
    <mergeCell ref="D8:F8"/>
    <mergeCell ref="B8:C8"/>
    <mergeCell ref="B57:F57"/>
    <mergeCell ref="B69:F69"/>
    <mergeCell ref="B19:C19"/>
    <mergeCell ref="B10:C10"/>
    <mergeCell ref="B9:C9"/>
    <mergeCell ref="D10:F10"/>
    <mergeCell ref="B65:F65"/>
    <mergeCell ref="B68:F68"/>
    <mergeCell ref="B6:F6"/>
    <mergeCell ref="B15:C15"/>
    <mergeCell ref="B20:C20"/>
  </mergeCells>
  <conditionalFormatting sqref="F26:F55">
    <cfRule type="expression" rank="0" priority="2" equalAverage="0" aboveAverage="0" dxfId="0" text="" percent="0" bottom="0">
      <formula>EXACT(F26,"Yes")</formula>
    </cfRule>
    <cfRule type="expression" rank="0" priority="3" equalAverage="0" aboveAverage="0" dxfId="1" text="" percent="0" bottom="0">
      <formula>EXACT(F26,"Sometimes")</formula>
    </cfRule>
    <cfRule type="expression" rank="0" priority="4" equalAverage="0" aboveAverage="0" dxfId="2" text="" percent="0" bottom="0">
      <formula>EXACT(F26,"Not yet")</formula>
    </cfRule>
  </conditionalFormatting>
  <conditionalFormatting sqref="F59:F63">
    <cfRule type="expression" rank="0" priority="5" equalAverage="0" aboveAverage="0" dxfId="2" text="" percent="0" bottom="0">
      <formula>EXACT(F59,"● Below cutoff")</formula>
    </cfRule>
    <cfRule type="expression" rank="0" priority="6" equalAverage="0" aboveAverage="0" dxfId="1" text="" percent="0" bottom="0">
      <formula>EXACT(F59,"◐ Monitor")</formula>
    </cfRule>
    <cfRule type="expression" rank="0" priority="7" equalAverage="0" aboveAverage="0" dxfId="0" text="" percent="0" bottom="0">
      <formula>EXACT(F59,"✓ Within")</formula>
    </cfRule>
  </conditionalFormatting>
  <dataValidations count="1">
    <dataValidation sqref="E26:E55" showDropDown="0" showInputMessage="0" showErrorMessage="0" allowBlank="1" errorTitle="Valor inválido" error="Apenas 0, 5 ou 10 são aceitos." promptTitle="Pontuação do item" prompt="0=Ainda não · 5=Às vezes · 10=Sim" type="list" errorStyle="stop" operator="between">
      <formula1>"0,5,10"</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28"/>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 customWidth="1" style="45" min="1" max="1"/>
    <col width="28" customWidth="1" style="45" min="2" max="5"/>
    <col width="2" customWidth="1" style="45" min="6" max="6"/>
  </cols>
  <sheetData>
    <row r="1" ht="7.5" customHeight="1" s="46">
      <c r="A1" s="47" t="n"/>
      <c r="B1" s="47" t="n"/>
      <c r="C1" s="47" t="n"/>
      <c r="D1" s="47" t="n"/>
      <c r="E1" s="47" t="n"/>
      <c r="F1" s="47" t="n"/>
    </row>
    <row r="2"/>
    <row r="3" ht="36" customHeight="1" s="46">
      <c r="B3" s="76" t="inlineStr">
        <is>
          <t>Results Panel</t>
        </is>
      </c>
    </row>
    <row r="4" ht="21.75" customHeight="1" s="46">
      <c r="B4" s="77" t="inlineStr">
        <is>
          <t>View by developmental area</t>
        </is>
      </c>
    </row>
    <row r="5" ht="3.75" customHeight="1" s="46">
      <c r="B5" s="62" t="n"/>
    </row>
    <row r="6"/>
    <row r="7" ht="24" customHeight="1" s="46">
      <c r="B7" s="78" t="inlineStr">
        <is>
          <t>ITEMS ANSWERED</t>
        </is>
      </c>
      <c r="C7" s="79" t="inlineStr">
        <is>
          <t>TOTAL SCORE</t>
        </is>
      </c>
      <c r="D7" s="78" t="inlineStr">
        <is>
          <t>AVERAGE SCORE</t>
        </is>
      </c>
      <c r="E7" s="80" t="inlineStr">
        <is>
          <t>AREAS ON ALERT</t>
        </is>
      </c>
    </row>
    <row r="8" ht="51.75" customHeight="1" s="46">
      <c r="B8" s="81">
        <f>COUNT(Assessment!E26:E55)</f>
        <v/>
      </c>
      <c r="C8" s="82">
        <f>SUM(Assessment!E26:E55)</f>
        <v/>
      </c>
      <c r="D8" s="83">
        <f>IFERROR(AVERAGE(Assessment!E26:E55),0)</f>
        <v/>
      </c>
      <c r="E8" s="84">
        <f>COUNTIF(Assessment!F59:F63,"● Below cutoff")</f>
        <v/>
      </c>
    </row>
    <row r="9" ht="19.5" customHeight="1" s="46">
      <c r="B9" s="85" t="inlineStr">
        <is>
          <t>out of 30</t>
        </is>
      </c>
      <c r="C9" s="86" t="inlineStr">
        <is>
          <t>sum of all areas</t>
        </is>
      </c>
      <c r="D9" s="85" t="inlineStr">
        <is>
          <t>per item answered</t>
        </is>
      </c>
      <c r="E9" s="87" t="inlineStr">
        <is>
          <t>below cutoff</t>
        </is>
      </c>
    </row>
    <row r="10"/>
    <row r="11" ht="25.5" customHeight="1" s="46">
      <c r="B11" s="63" t="inlineStr">
        <is>
          <t xml:space="preserve">  SCORE VS. CUTOFF</t>
        </is>
      </c>
    </row>
    <row r="12" ht="24" customHeight="1" s="46">
      <c r="B12" s="52" t="inlineStr">
        <is>
          <t>Area</t>
        </is>
      </c>
      <c r="C12" s="52" t="inlineStr">
        <is>
          <t>Score</t>
        </is>
      </c>
      <c r="D12" s="52" t="inlineStr">
        <is>
          <t>Cutoff</t>
        </is>
      </c>
      <c r="E12" s="52" t="inlineStr">
        <is>
          <t>Classification</t>
        </is>
      </c>
    </row>
    <row r="13" ht="21.75" customHeight="1" s="46">
      <c r="B13" s="57" t="inlineStr">
        <is>
          <t>Communication</t>
        </is>
      </c>
      <c r="C13" s="74">
        <f>Assessment!D59</f>
        <v/>
      </c>
      <c r="D13" s="72">
        <f>Assessment!D16</f>
        <v/>
      </c>
      <c r="E13" s="72">
        <f>Assessment!F59</f>
        <v/>
      </c>
    </row>
    <row r="14" ht="21.75" customHeight="1" s="46">
      <c r="B14" s="57" t="inlineStr">
        <is>
          <t>Gross motor</t>
        </is>
      </c>
      <c r="C14" s="74">
        <f>Assessment!D60</f>
        <v/>
      </c>
      <c r="D14" s="72">
        <f>Assessment!D17</f>
        <v/>
      </c>
      <c r="E14" s="72">
        <f>Assessment!F60</f>
        <v/>
      </c>
    </row>
    <row r="15" ht="21.75" customHeight="1" s="46">
      <c r="B15" s="57" t="inlineStr">
        <is>
          <t>Fine motor</t>
        </is>
      </c>
      <c r="C15" s="74">
        <f>Assessment!D61</f>
        <v/>
      </c>
      <c r="D15" s="72">
        <f>Assessment!D18</f>
        <v/>
      </c>
      <c r="E15" s="72">
        <f>Assessment!F61</f>
        <v/>
      </c>
    </row>
    <row r="16" ht="21.75" customHeight="1" s="46">
      <c r="B16" s="57" t="inlineStr">
        <is>
          <t>Problem solving</t>
        </is>
      </c>
      <c r="C16" s="74">
        <f>Assessment!D62</f>
        <v/>
      </c>
      <c r="D16" s="72">
        <f>Assessment!D19</f>
        <v/>
      </c>
      <c r="E16" s="72">
        <f>Assessment!F62</f>
        <v/>
      </c>
    </row>
    <row r="17" ht="21.75" customHeight="1" s="46">
      <c r="B17" s="57" t="inlineStr">
        <is>
          <t>Personal-social</t>
        </is>
      </c>
      <c r="C17" s="74">
        <f>Assessment!D63</f>
        <v/>
      </c>
      <c r="D17" s="72">
        <f>Assessment!D20</f>
        <v/>
      </c>
      <c r="E17" s="72">
        <f>Assessment!F63</f>
        <v/>
      </c>
    </row>
    <row r="18"/>
    <row r="19" ht="25.5" customHeight="1" s="46">
      <c r="B19" s="63" t="inlineStr">
        <is>
          <t xml:space="preserve">  NEXT STEPS</t>
        </is>
      </c>
    </row>
    <row r="20" ht="30" customHeight="1" s="46">
      <c r="B20" s="88" t="inlineStr">
        <is>
          <t>1.</t>
        </is>
      </c>
      <c r="C20" s="89" t="inlineStr">
        <is>
          <t>Enter the cutoff scores for the matching age band (see the ASQ-3 manual).</t>
        </is>
      </c>
      <c r="D20" s="54" t="n"/>
      <c r="E20" s="54" t="n"/>
    </row>
    <row r="21" ht="30" customHeight="1" s="46">
      <c r="B21" s="88" t="inlineStr">
        <is>
          <t>2.</t>
        </is>
      </c>
      <c r="C21" s="89" t="inlineStr">
        <is>
          <t>Areas on alert (red) indicate a need for in-depth assessment with other instruments.</t>
        </is>
      </c>
      <c r="D21" s="54" t="n"/>
      <c r="E21" s="54" t="n"/>
    </row>
    <row r="22" ht="30" customHeight="1" s="46">
      <c r="B22" s="88" t="inlineStr">
        <is>
          <t>3.</t>
        </is>
      </c>
      <c r="C22" s="89" t="inlineStr">
        <is>
          <t>Areas under monitoring (yellow) suggest a repeat administration in 1–2 months for follow-up.</t>
        </is>
      </c>
      <c r="D22" s="54" t="n"/>
      <c r="E22" s="54" t="n"/>
    </row>
    <row r="23" ht="30" customHeight="1" s="46">
      <c r="B23" s="88" t="inlineStr">
        <is>
          <t>4.</t>
        </is>
      </c>
      <c r="C23" s="89" t="inlineStr">
        <is>
          <t>Use the results to build the developmental profile in the neuropsychological report.</t>
        </is>
      </c>
      <c r="D23" s="54" t="n"/>
      <c r="E23" s="54" t="n"/>
    </row>
    <row r="24"/>
    <row r="25" ht="49.5" customHeight="1" s="46">
      <c r="B25" s="68" t="inlineStr">
        <is>
          <t>⚠ ASQ-3 cutoff scores vary with the child's age. Always consult the official manual for the correct age version.</t>
        </is>
      </c>
    </row>
    <row r="26"/>
    <row r="27" ht="3.75" customHeight="1" s="46">
      <c r="B27" s="47" t="n"/>
    </row>
    <row r="28" ht="19.5" customHeight="1" s="46">
      <c r="B28" s="60" t="inlineStr">
        <is>
          <t>ATRI PROTOCOL · SCORING ASSISTANT · WORKSHEET 05</t>
        </is>
      </c>
    </row>
  </sheetData>
  <mergeCells count="12">
    <mergeCell ref="B27:E27"/>
    <mergeCell ref="C20:E20"/>
    <mergeCell ref="B4:E4"/>
    <mergeCell ref="C23:E23"/>
    <mergeCell ref="C22:E22"/>
    <mergeCell ref="B11:E11"/>
    <mergeCell ref="B25:E25"/>
    <mergeCell ref="B3:E3"/>
    <mergeCell ref="B19:E19"/>
    <mergeCell ref="B5:E5"/>
    <mergeCell ref="C21:E21"/>
    <mergeCell ref="B28:E28"/>
  </mergeCells>
  <conditionalFormatting sqref="E13:E17">
    <cfRule type="expression" rank="0" priority="2" equalAverage="0" aboveAverage="0" dxfId="2" text="" percent="0" bottom="0">
      <formula>EXACT(E13,"● Below cutoff")</formula>
    </cfRule>
    <cfRule type="expression" rank="0" priority="3" equalAverage="0" aboveAverage="0" dxfId="1" text="" percent="0" bottom="0">
      <formula>EXACT(E13,"◐ Monitor")</formula>
    </cfRule>
    <cfRule type="expression" rank="0" priority="4" equalAverage="0" aboveAverage="0" dxfId="0" text="" percent="0" bottom="0">
      <formula>EXACT(E13,"✓ Within")</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2026-04-23T23:14:04Z</dcterms:created>
  <dcterms:modified xsi:type="dcterms:W3CDTF">2026-06-20T19:07:38Z</dcterms:modified>
  <cp:revision>0</cp:revision>
</cp:coreProperties>
</file>