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Overview" sheetId="1" state="visible" r:id="rId1"/>
    <sheet name="Time Points" sheetId="2" state="visible" r:id="rId2"/>
    <sheet name="Progres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\+0;\-0;0;@"/>
    <numFmt numFmtId="165" formatCode="\+0.0%;\-0.0%;0.0%;@"/>
  </numFmts>
  <fonts count="2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B2447"/>
      <sz val="28"/>
    </font>
    <font>
      <name val="Arial"/>
      <charset val="1"/>
      <family val="0"/>
      <i val="1"/>
      <color rgb="FF16A34A"/>
      <sz val="12"/>
    </font>
    <font>
      <name val="Arial"/>
      <charset val="1"/>
      <family val="0"/>
      <b val="1"/>
      <color rgb="FF16A34A"/>
      <sz val="10"/>
    </font>
    <font>
      <name val="Arial"/>
      <charset val="1"/>
      <family val="0"/>
      <color rgb="FF0F172A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0B2447"/>
      <sz val="10"/>
    </font>
    <font>
      <name val="Arial"/>
      <charset val="1"/>
      <family val="0"/>
      <i val="1"/>
      <color rgb="FF64748B"/>
      <sz val="9"/>
    </font>
    <font>
      <name val="Arial"/>
      <charset val="1"/>
      <family val="0"/>
      <b val="1"/>
      <color rgb="FFC9A961"/>
      <sz val="9"/>
    </font>
    <font>
      <name val="Arial"/>
      <charset val="1"/>
      <family val="0"/>
      <b val="1"/>
      <color rgb="FF0B2447"/>
      <sz val="18"/>
    </font>
    <font>
      <name val="Arial"/>
      <charset val="1"/>
      <family val="0"/>
      <b val="1"/>
      <color rgb="FFFFFFFF"/>
      <sz val="13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0B2447"/>
      <sz val="11"/>
    </font>
    <font>
      <name val="Arial"/>
      <charset val="1"/>
      <family val="0"/>
      <b val="1"/>
      <color rgb="FF0B2447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FFFFFF"/>
      <sz val="8"/>
    </font>
    <font>
      <name val="Arial"/>
      <charset val="1"/>
      <family val="0"/>
      <b val="1"/>
      <color rgb="FF0B2447"/>
      <sz val="32"/>
    </font>
    <font>
      <name val="Arial"/>
      <charset val="1"/>
      <family val="0"/>
      <b val="1"/>
      <color rgb="FF16A34A"/>
      <sz val="32"/>
    </font>
    <font>
      <name val="Arial"/>
      <charset val="1"/>
      <family val="0"/>
      <b val="1"/>
      <color rgb="FFDC2626"/>
      <sz val="32"/>
    </font>
    <font>
      <name val="Arial"/>
      <charset val="1"/>
      <family val="0"/>
      <b val="1"/>
      <color rgb="FFC9A961"/>
      <sz val="32"/>
    </font>
    <font>
      <name val="Arial"/>
      <charset val="1"/>
      <family val="0"/>
      <i val="1"/>
      <color rgb="FF64748B"/>
      <sz val="8"/>
    </font>
  </fonts>
  <fills count="9">
    <fill>
      <patternFill/>
    </fill>
    <fill>
      <patternFill patternType="gray125"/>
    </fill>
    <fill>
      <patternFill patternType="solid">
        <fgColor rgb="FFC9A961"/>
        <bgColor rgb="FFFF8080"/>
      </patternFill>
    </fill>
    <fill>
      <patternFill patternType="solid">
        <fgColor rgb="FF16A34A"/>
        <bgColor rgb="FF15803D"/>
      </patternFill>
    </fill>
    <fill>
      <patternFill patternType="solid">
        <fgColor rgb="FFFAF7F0"/>
        <bgColor rgb="FFFFFBEB"/>
      </patternFill>
    </fill>
    <fill>
      <patternFill patternType="solid">
        <fgColor rgb="FFFFFFFF"/>
        <bgColor rgb="FFFFFBEB"/>
      </patternFill>
    </fill>
    <fill>
      <patternFill patternType="solid">
        <fgColor rgb="FF0B2447"/>
        <bgColor rgb="FF0F172A"/>
      </patternFill>
    </fill>
    <fill>
      <patternFill patternType="solid">
        <fgColor rgb="FFFFFBEB"/>
        <bgColor rgb="FFFAF7F0"/>
      </patternFill>
    </fill>
    <fill>
      <patternFill patternType="solid">
        <fgColor rgb="FFDC2626"/>
        <bgColor rgb="FF993300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 style="thin">
        <color rgb="FF0B2447"/>
      </left>
      <right style="thin">
        <color rgb="FF0B2447"/>
      </right>
      <top style="medium">
        <color rgb="FF0B2447"/>
      </top>
      <bottom/>
      <diagonal/>
    </border>
    <border>
      <left style="thin">
        <color rgb="FF16A34A"/>
      </left>
      <right style="thin">
        <color rgb="FF16A34A"/>
      </right>
      <top style="medium">
        <color rgb="FF16A34A"/>
      </top>
      <bottom/>
      <diagonal/>
    </border>
    <border>
      <left style="thin">
        <color rgb="FFDC2626"/>
      </left>
      <right style="thin">
        <color rgb="FFDC2626"/>
      </right>
      <top style="medium">
        <color rgb="FFDC2626"/>
      </top>
      <bottom/>
      <diagonal/>
    </border>
    <border>
      <left style="thin">
        <color rgb="FFC9A961"/>
      </left>
      <right/>
      <top style="medium">
        <color rgb="FFC9A961"/>
      </top>
      <bottom/>
      <diagonal/>
    </border>
    <border>
      <left style="thin">
        <color rgb="FF0B2447"/>
      </left>
      <right style="thin">
        <color rgb="FF0B2447"/>
      </right>
      <top/>
      <bottom/>
      <diagonal/>
    </border>
    <border>
      <left style="thin">
        <color rgb="FF16A34A"/>
      </left>
      <right style="thin">
        <color rgb="FF16A34A"/>
      </right>
      <top/>
      <bottom/>
      <diagonal/>
    </border>
    <border>
      <left style="thin">
        <color rgb="FFDC2626"/>
      </left>
      <right style="thin">
        <color rgb="FFDC2626"/>
      </right>
      <top/>
      <bottom/>
      <diagonal/>
    </border>
    <border>
      <left style="thin">
        <color rgb="FFC9A961"/>
      </left>
      <right/>
      <top/>
      <bottom/>
      <diagonal/>
    </border>
    <border>
      <left style="thin">
        <color rgb="FF0B2447"/>
      </left>
      <right style="thin">
        <color rgb="FF0B2447"/>
      </right>
      <top/>
      <bottom style="medium">
        <color rgb="FF0B2447"/>
      </bottom>
      <diagonal/>
    </border>
    <border>
      <left style="thin">
        <color rgb="FF16A34A"/>
      </left>
      <right style="thin">
        <color rgb="FF16A34A"/>
      </right>
      <top/>
      <bottom style="medium">
        <color rgb="FF16A34A"/>
      </bottom>
      <diagonal/>
    </border>
    <border>
      <left style="thin">
        <color rgb="FFDC2626"/>
      </left>
      <right style="thin">
        <color rgb="FFDC2626"/>
      </right>
      <top/>
      <bottom style="medium">
        <color rgb="FFDC2626"/>
      </bottom>
      <diagonal/>
    </border>
    <border>
      <left style="thin">
        <color rgb="FFC9A961"/>
      </left>
      <right/>
      <top/>
      <bottom style="medium">
        <color rgb="FFC9A961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 style="medium">
        <color rgb="FFC9A961"/>
      </top>
      <bottom/>
      <diagonal/>
    </border>
    <border>
      <left/>
      <right/>
      <top/>
      <bottom style="medium">
        <color rgb="FFC9A961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9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 indent="1"/>
    </xf>
    <xf numFmtId="0" fontId="8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 indent="1"/>
    </xf>
    <xf numFmtId="0" fontId="10" fillId="4" borderId="0" applyAlignment="1" pivotButton="0" quotePrefix="0" xfId="0">
      <alignment horizontal="left" vertical="top" wrapText="1" inden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1"/>
    </xf>
    <xf numFmtId="0" fontId="0" fillId="3" borderId="0" applyAlignment="1" pivotButton="0" quotePrefix="0" xfId="0">
      <alignment horizontal="general" vertical="bottom"/>
    </xf>
    <xf numFmtId="0" fontId="13" fillId="6" borderId="0" applyAlignment="1" pivotButton="0" quotePrefix="0" xfId="0">
      <alignment horizontal="left" vertical="center"/>
    </xf>
    <xf numFmtId="0" fontId="9" fillId="4" borderId="1" applyAlignment="1" pivotButton="0" quotePrefix="0" xfId="0">
      <alignment horizontal="left" vertical="center" wrapText="1" indent="1"/>
    </xf>
    <xf numFmtId="0" fontId="14" fillId="7" borderId="2" applyAlignment="1" pivotButton="0" quotePrefix="0" xfId="0">
      <alignment horizontal="left" vertical="center" wrapText="1" indent="1"/>
    </xf>
    <xf numFmtId="0" fontId="15" fillId="4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 indent="1"/>
    </xf>
    <xf numFmtId="0" fontId="14" fillId="7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 indent="1"/>
    </xf>
    <xf numFmtId="0" fontId="10" fillId="5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left" vertical="center" wrapText="1" indent="1"/>
    </xf>
    <xf numFmtId="0" fontId="14" fillId="7" borderId="2" applyAlignment="1" pivotButton="0" quotePrefix="0" xfId="0">
      <alignment horizontal="left" vertical="top" wrapText="1" indent="1"/>
    </xf>
    <xf numFmtId="0" fontId="16" fillId="0" borderId="0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indent="1"/>
    </xf>
    <xf numFmtId="0" fontId="18" fillId="6" borderId="3" applyAlignment="1" pivotButton="0" quotePrefix="0" xfId="0">
      <alignment horizontal="center" vertical="center" wrapText="1"/>
    </xf>
    <xf numFmtId="0" fontId="18" fillId="3" borderId="4" applyAlignment="1" pivotButton="0" quotePrefix="0" xfId="0">
      <alignment horizontal="center" vertical="center" wrapText="1"/>
    </xf>
    <xf numFmtId="0" fontId="18" fillId="8" borderId="5" applyAlignment="1" pivotButton="0" quotePrefix="0" xfId="0">
      <alignment horizontal="center" vertical="center" wrapText="1"/>
    </xf>
    <xf numFmtId="0" fontId="18" fillId="2" borderId="6" applyAlignment="1" pivotButton="0" quotePrefix="0" xfId="0">
      <alignment horizontal="center" vertical="center" wrapText="1"/>
    </xf>
    <xf numFmtId="1" fontId="19" fillId="5" borderId="7" applyAlignment="1" pivotButton="0" quotePrefix="0" xfId="0">
      <alignment horizontal="center" vertical="center" wrapText="1"/>
    </xf>
    <xf numFmtId="1" fontId="20" fillId="5" borderId="8" applyAlignment="1" pivotButton="0" quotePrefix="0" xfId="0">
      <alignment horizontal="center" vertical="center" wrapText="1"/>
    </xf>
    <xf numFmtId="1" fontId="21" fillId="5" borderId="9" applyAlignment="1" pivotButton="0" quotePrefix="0" xfId="0">
      <alignment horizontal="center" vertical="center" wrapText="1"/>
    </xf>
    <xf numFmtId="164" fontId="22" fillId="5" borderId="10" applyAlignment="1" pivotButton="0" quotePrefix="0" xfId="0">
      <alignment horizontal="center" vertical="center" wrapText="1"/>
    </xf>
    <xf numFmtId="0" fontId="23" fillId="5" borderId="11" applyAlignment="1" pivotButton="0" quotePrefix="0" xfId="0">
      <alignment horizontal="center" vertical="center" wrapText="1"/>
    </xf>
    <xf numFmtId="0" fontId="23" fillId="5" borderId="12" applyAlignment="1" pivotButton="0" quotePrefix="0" xfId="0">
      <alignment horizontal="center" vertical="center" wrapText="1"/>
    </xf>
    <xf numFmtId="0" fontId="23" fillId="5" borderId="13" applyAlignment="1" pivotButton="0" quotePrefix="0" xfId="0">
      <alignment horizontal="center" vertical="center" wrapText="1"/>
    </xf>
    <xf numFmtId="0" fontId="23" fillId="5" borderId="14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 indent="1"/>
    </xf>
    <xf numFmtId="0" fontId="15" fillId="5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2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 indent="1"/>
    </xf>
    <xf numFmtId="0" fontId="8" fillId="3" borderId="1" applyAlignment="1" pivotButton="0" quotePrefix="0" xfId="0">
      <alignment horizontal="center" vertical="center" wrapText="1"/>
    </xf>
    <xf numFmtId="0" fontId="0" fillId="0" borderId="17" pivotButton="0" quotePrefix="0" xfId="0"/>
    <xf numFmtId="0" fontId="0" fillId="0" borderId="18" pivotButton="0" quotePrefix="0" xfId="0"/>
    <xf numFmtId="0" fontId="9" fillId="4" borderId="1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 indent="1"/>
    </xf>
    <xf numFmtId="0" fontId="10" fillId="4" borderId="0" applyAlignment="1" pivotButton="0" quotePrefix="0" xfId="0">
      <alignment horizontal="left" vertical="top" wrapText="1" inden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1"/>
    </xf>
    <xf numFmtId="0" fontId="0" fillId="3" borderId="0" applyAlignment="1" pivotButton="0" quotePrefix="0" xfId="0">
      <alignment horizontal="general" vertical="bottom"/>
    </xf>
    <xf numFmtId="0" fontId="13" fillId="6" borderId="0" applyAlignment="1" pivotButton="0" quotePrefix="0" xfId="0">
      <alignment horizontal="left" vertical="center"/>
    </xf>
    <xf numFmtId="0" fontId="9" fillId="4" borderId="1" applyAlignment="1" pivotButton="0" quotePrefix="0" xfId="0">
      <alignment horizontal="left" vertical="center" wrapText="1" indent="1"/>
    </xf>
    <xf numFmtId="0" fontId="14" fillId="7" borderId="2" applyAlignment="1" pivotButton="0" quotePrefix="0" xfId="0">
      <alignment horizontal="left" vertical="center" wrapText="1" indent="1"/>
    </xf>
    <xf numFmtId="0" fontId="15" fillId="4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 indent="1"/>
    </xf>
    <xf numFmtId="0" fontId="14" fillId="7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 indent="1"/>
    </xf>
    <xf numFmtId="0" fontId="10" fillId="5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left" vertical="center" wrapText="1" indent="1"/>
    </xf>
    <xf numFmtId="0" fontId="14" fillId="7" borderId="2" applyAlignment="1" pivotButton="0" quotePrefix="0" xfId="0">
      <alignment horizontal="left" vertical="top" wrapText="1" indent="1"/>
    </xf>
    <xf numFmtId="0" fontId="16" fillId="0" borderId="0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indent="1"/>
    </xf>
    <xf numFmtId="0" fontId="18" fillId="6" borderId="3" applyAlignment="1" pivotButton="0" quotePrefix="0" xfId="0">
      <alignment horizontal="center" vertical="center" wrapText="1"/>
    </xf>
    <xf numFmtId="0" fontId="18" fillId="3" borderId="4" applyAlignment="1" pivotButton="0" quotePrefix="0" xfId="0">
      <alignment horizontal="center" vertical="center" wrapText="1"/>
    </xf>
    <xf numFmtId="0" fontId="18" fillId="8" borderId="5" applyAlignment="1" pivotButton="0" quotePrefix="0" xfId="0">
      <alignment horizontal="center" vertical="center" wrapText="1"/>
    </xf>
    <xf numFmtId="0" fontId="18" fillId="2" borderId="6" applyAlignment="1" pivotButton="0" quotePrefix="0" xfId="0">
      <alignment horizontal="center" vertical="center" wrapText="1"/>
    </xf>
    <xf numFmtId="0" fontId="0" fillId="0" borderId="19" pivotButton="0" quotePrefix="0" xfId="0"/>
    <xf numFmtId="1" fontId="19" fillId="5" borderId="7" applyAlignment="1" pivotButton="0" quotePrefix="0" xfId="0">
      <alignment horizontal="center" vertical="center" wrapText="1"/>
    </xf>
    <xf numFmtId="1" fontId="20" fillId="5" borderId="8" applyAlignment="1" pivotButton="0" quotePrefix="0" xfId="0">
      <alignment horizontal="center" vertical="center" wrapText="1"/>
    </xf>
    <xf numFmtId="1" fontId="21" fillId="5" borderId="9" applyAlignment="1" pivotButton="0" quotePrefix="0" xfId="0">
      <alignment horizontal="center" vertical="center" wrapText="1"/>
    </xf>
    <xf numFmtId="164" fontId="22" fillId="5" borderId="10" applyAlignment="1" pivotButton="0" quotePrefix="0" xfId="0">
      <alignment horizontal="center" vertical="center" wrapText="1"/>
    </xf>
    <xf numFmtId="0" fontId="23" fillId="5" borderId="11" applyAlignment="1" pivotButton="0" quotePrefix="0" xfId="0">
      <alignment horizontal="center" vertical="center" wrapText="1"/>
    </xf>
    <xf numFmtId="0" fontId="23" fillId="5" borderId="12" applyAlignment="1" pivotButton="0" quotePrefix="0" xfId="0">
      <alignment horizontal="center" vertical="center" wrapText="1"/>
    </xf>
    <xf numFmtId="0" fontId="23" fillId="5" borderId="13" applyAlignment="1" pivotButton="0" quotePrefix="0" xfId="0">
      <alignment horizontal="center" vertical="center" wrapText="1"/>
    </xf>
    <xf numFmtId="0" fontId="23" fillId="5" borderId="14" applyAlignment="1" pivotButton="0" quotePrefix="0" xfId="0">
      <alignment horizontal="center" vertical="center" wrapText="1"/>
    </xf>
    <xf numFmtId="0" fontId="0" fillId="0" borderId="20" pivotButton="0" quotePrefix="0" xfId="0"/>
    <xf numFmtId="0" fontId="7" fillId="5" borderId="1" applyAlignment="1" pivotButton="0" quotePrefix="0" xfId="0">
      <alignment horizontal="left" vertical="center" wrapText="1" indent="1"/>
    </xf>
    <xf numFmtId="0" fontId="15" fillId="5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15803D"/>
        <sz val="10"/>
      </font>
      <fill>
        <patternFill>
          <bgColor rgb="FFBBF7D0"/>
        </patternFill>
      </fill>
    </dxf>
    <dxf>
      <font>
        <name val="Arial"/>
        <charset val="1"/>
        <family val="0"/>
        <b val="1"/>
        <color rgb="FF16A34A"/>
        <sz val="10"/>
      </font>
      <fill>
        <patternFill>
          <bgColor rgb="FFDCFCE7"/>
        </patternFill>
      </fill>
    </dxf>
    <dxf>
      <font>
        <name val="Arial"/>
        <charset val="1"/>
        <family val="0"/>
        <b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D97706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DC2626"/>
        <sz val="10"/>
      </font>
      <fill>
        <patternFill>
          <bgColor rgb="FFFEE2E2"/>
        </patternFill>
      </fill>
    </dxf>
    <dxf>
      <font>
        <name val="Arial"/>
        <charset val="1"/>
        <family val="0"/>
        <b val="1"/>
        <color rgb="FF15803D"/>
        <sz val="10"/>
      </font>
    </dxf>
    <dxf>
      <font>
        <name val="Arial"/>
        <charset val="1"/>
        <family val="0"/>
        <b val="1"/>
        <color rgb="FFDC2626"/>
        <sz val="10"/>
      </font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15803D"/>
      <rgbColor rgb="FF000080"/>
      <rgbColor rgb="FF808000"/>
      <rgbColor rgb="FF800080"/>
      <rgbColor rgb="FF008080"/>
      <rgbColor rgb="FFFAF7F0"/>
      <rgbColor rgb="FF808080"/>
      <rgbColor rgb="FF9999FF"/>
      <rgbColor rgb="FF993366"/>
      <rgbColor rgb="FFFEF3C7"/>
      <rgbColor rgb="FFDCFCE7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BBF7D0"/>
      <rgbColor rgb="FFFFFBEB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D97706"/>
      <rgbColor rgb="FF64748B"/>
      <rgbColor rgb="FFC9A961"/>
      <rgbColor rgb="FF0B2447"/>
      <rgbColor rgb="FF16A34A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2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43" min="1" max="1"/>
    <col width="30" customWidth="1" style="43" min="2" max="5"/>
    <col width="2" customWidth="1" style="43" min="6" max="6"/>
  </cols>
  <sheetData>
    <row r="1" ht="7.5" customHeight="1" s="44">
      <c r="A1" s="45" t="n"/>
      <c r="B1" s="45" t="n"/>
      <c r="C1" s="45" t="n"/>
      <c r="D1" s="45" t="n"/>
      <c r="E1" s="45" t="n"/>
      <c r="F1" s="45" t="n"/>
    </row>
    <row r="2"/>
    <row r="3" ht="49.5" customHeight="1" s="44">
      <c r="B3" s="46" t="inlineStr">
        <is>
          <t>Longitudinal Progress</t>
        </is>
      </c>
    </row>
    <row r="4" ht="27.75" customHeight="1" s="44">
      <c r="B4" s="47" t="inlineStr">
        <is>
          <t>Time Tracking · Repeat Administrations Over Time</t>
        </is>
      </c>
    </row>
    <row r="5" ht="3.75" customHeight="1" s="44">
      <c r="B5" s="45" t="n"/>
    </row>
    <row r="6"/>
    <row r="7" ht="24" customHeight="1" s="44">
      <c r="B7" s="48" t="inlineStr">
        <is>
          <t>WHAT THIS WORKSHEET IS</t>
        </is>
      </c>
    </row>
    <row r="8" ht="60" customHeight="1" s="44">
      <c r="B8" s="49" t="inlineStr">
        <is>
          <t>This worksheet tracks the patient over time. It lets you record scores from repeat administrations at 3 different time points (baseline, midpoint, and final) and automatically visualize clinical progress — whether each instrument shows improvement, stability, or worsening.</t>
        </is>
      </c>
    </row>
    <row r="9"/>
    <row r="10" ht="60" customHeight="1" s="44">
      <c r="B10" s="49" t="inlineStr">
        <is>
          <t>It's the tool that turns a one-off assessment into longitudinal tracking. Essential for: evaluating treatment effectiveness, documenting progress for insurers, justifying therapy renewals, and comparing before/after the intervention.</t>
        </is>
      </c>
    </row>
    <row r="11"/>
    <row r="12" ht="39.75" customHeight="1" s="44">
      <c r="B12" s="49" t="inlineStr">
        <is>
          <t>Use it together with Worksheet 07 (General Consolidation). Each time point recorded here can come from an earlier integrated consolidation.</t>
        </is>
      </c>
    </row>
    <row r="13"/>
    <row r="14"/>
    <row r="15" ht="24" customHeight="1" s="44">
      <c r="B15" s="48" t="inlineStr">
        <is>
          <t>HOW CHANGE IS CLASSIFIED</t>
        </is>
      </c>
    </row>
    <row r="16" ht="21.75" customHeight="1" s="44">
      <c r="B16" s="50" t="inlineStr">
        <is>
          <t>Classification</t>
        </is>
      </c>
      <c r="C16" s="50" t="inlineStr">
        <is>
          <t>Arithmetic criterion</t>
        </is>
      </c>
      <c r="D16" s="51" t="n"/>
      <c r="E16" s="52" t="n"/>
    </row>
    <row r="17" ht="21.75" customHeight="1" s="44">
      <c r="B17" s="53" t="inlineStr">
        <is>
          <t>Significant improvement</t>
        </is>
      </c>
      <c r="C17" s="54" t="inlineStr">
        <is>
          <t>Score drops more than 15% from the previous time point</t>
        </is>
      </c>
      <c r="D17" s="51" t="n"/>
      <c r="E17" s="51" t="n"/>
    </row>
    <row r="18" ht="21.75" customHeight="1" s="44">
      <c r="B18" s="53" t="inlineStr">
        <is>
          <t>Improvement</t>
        </is>
      </c>
      <c r="C18" s="54" t="inlineStr">
        <is>
          <t>Score drops between 5% and 15%</t>
        </is>
      </c>
      <c r="D18" s="51" t="n"/>
      <c r="E18" s="51" t="n"/>
    </row>
    <row r="19" ht="21.75" customHeight="1" s="44">
      <c r="B19" s="53" t="inlineStr">
        <is>
          <t>Stable</t>
        </is>
      </c>
      <c r="C19" s="54" t="inlineStr">
        <is>
          <t>Change of less than 5% in either direction</t>
        </is>
      </c>
      <c r="D19" s="51" t="n"/>
      <c r="E19" s="51" t="n"/>
    </row>
    <row r="20" ht="21.75" customHeight="1" s="44">
      <c r="B20" s="53" t="inlineStr">
        <is>
          <t>Decline</t>
        </is>
      </c>
      <c r="C20" s="54" t="inlineStr">
        <is>
          <t>Score rises between 5% and 15%</t>
        </is>
      </c>
      <c r="D20" s="51" t="n"/>
      <c r="E20" s="51" t="n"/>
    </row>
    <row r="21" ht="21.75" customHeight="1" s="44">
      <c r="B21" s="53" t="inlineStr">
        <is>
          <t>Significant decline</t>
        </is>
      </c>
      <c r="C21" s="54" t="inlineStr">
        <is>
          <t>Score rises more than 15% from the previous time point</t>
        </is>
      </c>
      <c r="D21" s="51" t="n"/>
      <c r="E21" s="51" t="n"/>
    </row>
    <row r="22"/>
    <row r="23" ht="30" customHeight="1" s="44">
      <c r="B23" s="55" t="inlineStr">
        <is>
          <t>Important: For the SDQ Prosocial scale the logic is reversed (an increase is an improvement). For all other instruments, a decrease = clinical improvement.</t>
        </is>
      </c>
    </row>
    <row r="24"/>
    <row r="25" ht="3.75" customHeight="1" s="44">
      <c r="B25" s="45" t="n"/>
    </row>
    <row r="26" ht="19.5" customHeight="1" s="44">
      <c r="B26" s="56" t="inlineStr">
        <is>
          <t>ATRI PROTOCOL · LONGITUDINAL PROGRESS · WORKSHEET 08</t>
        </is>
      </c>
    </row>
  </sheetData>
  <mergeCells count="17">
    <mergeCell ref="C16:E16"/>
    <mergeCell ref="B26:E26"/>
    <mergeCell ref="B23:E23"/>
    <mergeCell ref="B8:E8"/>
    <mergeCell ref="B4:E4"/>
    <mergeCell ref="C19:E19"/>
    <mergeCell ref="B12:E12"/>
    <mergeCell ref="C18:E18"/>
    <mergeCell ref="B15:E15"/>
    <mergeCell ref="B7:E7"/>
    <mergeCell ref="C17:E17"/>
    <mergeCell ref="B25:E25"/>
    <mergeCell ref="B3:E3"/>
    <mergeCell ref="B5:E5"/>
    <mergeCell ref="C21:E21"/>
    <mergeCell ref="B10:E10"/>
    <mergeCell ref="C20:E2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4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6" topLeftCell="B17" activePane="bottomRight" state="frozen"/>
      <selection pane="topLeft" activeCell="A1" activeCellId="0" sqref="A1"/>
      <selection pane="topRight" activeCell="B1" activeCellId="0" sqref="B1"/>
      <selection pane="bottomLeft" activeCell="A17" activeCellId="0" sqref="A17"/>
      <selection pane="bottomRight" activeCell="A1" activeCellId="0" sqref="A1"/>
    </sheetView>
  </sheetViews>
  <sheetFormatPr baseColWidth="8" defaultColWidth="8.6796875" defaultRowHeight="15" zeroHeight="0" outlineLevelRow="0"/>
  <cols>
    <col width="2" customWidth="1" style="43" min="1" max="1"/>
    <col width="28" customWidth="1" style="43" min="2" max="2"/>
    <col width="14" customWidth="1" style="43" min="3" max="6"/>
    <col width="2" customWidth="1" style="43" min="7" max="7"/>
  </cols>
  <sheetData>
    <row r="1" ht="7.5" customHeight="1" s="44">
      <c r="A1" s="45" t="n"/>
      <c r="B1" s="45" t="n"/>
      <c r="C1" s="45" t="n"/>
      <c r="D1" s="45" t="n"/>
      <c r="E1" s="45" t="n"/>
      <c r="F1" s="45" t="n"/>
      <c r="G1" s="45" t="n"/>
    </row>
    <row r="2"/>
    <row r="3" ht="36" customHeight="1" s="44">
      <c r="B3" s="57" t="inlineStr">
        <is>
          <t>Repeat-Administration Record</t>
        </is>
      </c>
    </row>
    <row r="4" ht="3.75" customHeight="1" s="44">
      <c r="B4" s="58" t="n"/>
    </row>
    <row r="5"/>
    <row r="6" ht="24" customHeight="1" s="44">
      <c r="B6" s="59" t="inlineStr">
        <is>
          <t xml:space="preserve">  PATIENT IDENTIFICATION</t>
        </is>
      </c>
    </row>
    <row r="7" ht="21.75" customHeight="1" s="44">
      <c r="B7" s="60" t="inlineStr">
        <is>
          <t>Patient name</t>
        </is>
      </c>
      <c r="C7" s="52" t="n"/>
      <c r="D7" s="61" t="n"/>
      <c r="E7" s="51" t="n"/>
      <c r="F7" s="51" t="n"/>
    </row>
    <row r="8" ht="21.75" customHeight="1" s="44">
      <c r="B8" s="60" t="inlineStr">
        <is>
          <t>Date of birth</t>
        </is>
      </c>
      <c r="C8" s="52" t="n"/>
      <c r="D8" s="61" t="n"/>
      <c r="E8" s="51" t="n"/>
      <c r="F8" s="51" t="n"/>
    </row>
    <row r="9" ht="21.75" customHeight="1" s="44">
      <c r="B9" s="60" t="inlineStr">
        <is>
          <t>Clinician</t>
        </is>
      </c>
      <c r="C9" s="52" t="n"/>
      <c r="D9" s="61" t="n"/>
      <c r="E9" s="51" t="n"/>
      <c r="F9" s="51" t="n"/>
    </row>
    <row r="10" ht="21.75" customHeight="1" s="44">
      <c r="B10" s="60" t="inlineStr">
        <is>
          <t>License / Reg. No.</t>
        </is>
      </c>
      <c r="C10" s="52" t="n"/>
      <c r="D10" s="61" t="n"/>
      <c r="E10" s="51" t="n"/>
      <c r="F10" s="51" t="n"/>
    </row>
    <row r="11"/>
    <row r="12" ht="24" customHeight="1" s="44">
      <c r="B12" s="59" t="inlineStr">
        <is>
          <t xml:space="preserve">  THE 3 ASSESSMENT TIME POINTS</t>
        </is>
      </c>
    </row>
    <row r="13" ht="24" customHeight="1" s="44">
      <c r="B13" s="50" t="inlineStr">
        <is>
          <t>Time point</t>
        </is>
      </c>
      <c r="C13" s="50" t="inlineStr">
        <is>
          <t>Description</t>
        </is>
      </c>
      <c r="D13" s="50" t="inlineStr">
        <is>
          <t>Date administered</t>
        </is>
      </c>
      <c r="E13" s="50" t="inlineStr">
        <is>
          <t>Age</t>
        </is>
      </c>
      <c r="F13" s="50" t="inlineStr">
        <is>
          <t>Clinician</t>
        </is>
      </c>
    </row>
    <row r="14" ht="31.5" customHeight="1" s="44">
      <c r="B14" s="62" t="inlineStr">
        <is>
          <t>T1 · Baseline</t>
        </is>
      </c>
      <c r="C14" s="63" t="inlineStr">
        <is>
          <t>First assessment, before the intervention begins</t>
        </is>
      </c>
      <c r="D14" s="64" t="n"/>
      <c r="E14" s="64" t="n"/>
      <c r="F14" s="64" t="n"/>
    </row>
    <row r="15" ht="31.5" customHeight="1" s="44">
      <c r="B15" s="62" t="inlineStr">
        <is>
          <t>T2 · Midpoint reassessment</t>
        </is>
      </c>
      <c r="C15" s="63" t="inlineStr">
        <is>
          <t>Follow-up assessment (e.g., 6 months after baseline)</t>
        </is>
      </c>
      <c r="D15" s="64" t="n"/>
      <c r="E15" s="64" t="n"/>
      <c r="F15" s="64" t="n"/>
    </row>
    <row r="16" ht="31.5" customHeight="1" s="44">
      <c r="B16" s="62" t="inlineStr">
        <is>
          <t>T3 · Final reassessment</t>
        </is>
      </c>
      <c r="C16" s="63" t="inlineStr">
        <is>
          <t>End-of-cycle assessment (e.g., 12 months after baseline)</t>
        </is>
      </c>
      <c r="D16" s="64" t="n"/>
      <c r="E16" s="64" t="n"/>
      <c r="F16" s="64" t="n"/>
    </row>
    <row r="17"/>
    <row r="18" ht="27.75" customHeight="1" s="44">
      <c r="B18" s="59" t="inlineStr">
        <is>
          <t xml:space="preserve">  SCORES BY INSTRUMENT AT EACH TIME POINT</t>
        </is>
      </c>
    </row>
    <row r="19" ht="43.5" customHeight="1" s="44">
      <c r="B19" s="55" t="inlineStr">
        <is>
          <t>Record the final score for each instrument at all three time points. Leave blank when the instrument wasn't administered at a given time point. The progress table on the next tab calculates the changes automatically.</t>
        </is>
      </c>
    </row>
    <row r="20"/>
    <row r="21" ht="25.5" customHeight="1" s="44">
      <c r="B21" s="50" t="inlineStr">
        <is>
          <t>Instrument</t>
        </is>
      </c>
      <c r="C21" s="50" t="inlineStr">
        <is>
          <t>Range</t>
        </is>
      </c>
      <c r="D21" s="50" t="inlineStr">
        <is>
          <t>T1 · Baseline</t>
        </is>
      </c>
      <c r="E21" s="50" t="inlineStr">
        <is>
          <t>T2 · Midpoint</t>
        </is>
      </c>
      <c r="F21" s="50" t="inlineStr">
        <is>
          <t>T3 · Final</t>
        </is>
      </c>
    </row>
    <row r="22" ht="21.75" customHeight="1" s="44">
      <c r="B22" s="65" t="inlineStr">
        <is>
          <t>M-CHAT-R</t>
        </is>
      </c>
      <c r="C22" s="66" t="inlineStr">
        <is>
          <t>0 to 20</t>
        </is>
      </c>
      <c r="D22" s="64" t="n"/>
      <c r="E22" s="64" t="n"/>
      <c r="F22" s="64" t="n"/>
    </row>
    <row r="23" ht="21.75" customHeight="1" s="44">
      <c r="B23" s="65" t="inlineStr">
        <is>
          <t>CAST</t>
        </is>
      </c>
      <c r="C23" s="66" t="inlineStr">
        <is>
          <t>0 to 37</t>
        </is>
      </c>
      <c r="D23" s="64" t="n"/>
      <c r="E23" s="64" t="n"/>
      <c r="F23" s="64" t="n"/>
    </row>
    <row r="24" ht="21.75" customHeight="1" s="44">
      <c r="B24" s="65" t="inlineStr">
        <is>
          <t>CARS-2</t>
        </is>
      </c>
      <c r="C24" s="66" t="inlineStr">
        <is>
          <t>0 to 60</t>
        </is>
      </c>
      <c r="D24" s="64" t="n"/>
      <c r="E24" s="64" t="n"/>
      <c r="F24" s="64" t="n"/>
    </row>
    <row r="25" ht="21.75" customHeight="1" s="44">
      <c r="B25" s="65" t="inlineStr">
        <is>
          <t>SDQ — Total Difficulties</t>
        </is>
      </c>
      <c r="C25" s="66" t="inlineStr">
        <is>
          <t>0 to 40</t>
        </is>
      </c>
      <c r="D25" s="64" t="n"/>
      <c r="E25" s="64" t="n"/>
      <c r="F25" s="64" t="n"/>
    </row>
    <row r="26" ht="21.75" customHeight="1" s="44">
      <c r="B26" s="65" t="inlineStr">
        <is>
          <t>SDQ — Prosocial Behavior</t>
        </is>
      </c>
      <c r="C26" s="66" t="inlineStr">
        <is>
          <t>0 to 10</t>
        </is>
      </c>
      <c r="D26" s="64" t="n"/>
      <c r="E26" s="64" t="n"/>
      <c r="F26" s="64" t="n"/>
    </row>
    <row r="27" ht="21.75" customHeight="1" s="44">
      <c r="B27" s="65" t="inlineStr">
        <is>
          <t>ATA — Autistic Traits</t>
        </is>
      </c>
      <c r="C27" s="66" t="inlineStr">
        <is>
          <t>0 to 46</t>
        </is>
      </c>
      <c r="D27" s="64" t="n"/>
      <c r="E27" s="64" t="n"/>
      <c r="F27" s="64" t="n"/>
    </row>
    <row r="28" ht="21.75" customHeight="1" s="44">
      <c r="B28" s="65" t="inlineStr">
        <is>
          <t>ASQ-3</t>
        </is>
      </c>
      <c r="C28" s="66" t="inlineStr">
        <is>
          <t>0 to 60</t>
        </is>
      </c>
      <c r="D28" s="64" t="n"/>
      <c r="E28" s="64" t="n"/>
      <c r="F28" s="64" t="n"/>
    </row>
    <row r="29" ht="21.75" customHeight="1" s="44">
      <c r="B29" s="65" t="inlineStr">
        <is>
          <t>ADOS-2</t>
        </is>
      </c>
      <c r="C29" s="66" t="inlineStr">
        <is>
          <t>0 to 28</t>
        </is>
      </c>
      <c r="D29" s="64" t="n"/>
      <c r="E29" s="64" t="n"/>
      <c r="F29" s="64" t="n"/>
    </row>
    <row r="30" ht="21.75" customHeight="1" s="44">
      <c r="B30" s="65" t="inlineStr">
        <is>
          <t>ADI-R — Social Domain</t>
        </is>
      </c>
      <c r="C30" s="66" t="inlineStr">
        <is>
          <t>0 to 30</t>
        </is>
      </c>
      <c r="D30" s="64" t="n"/>
      <c r="E30" s="64" t="n"/>
      <c r="F30" s="64" t="n"/>
    </row>
    <row r="31" ht="21.75" customHeight="1" s="44">
      <c r="B31" s="65" t="inlineStr">
        <is>
          <t>ADI-R — Communication Domain</t>
        </is>
      </c>
      <c r="C31" s="66" t="inlineStr">
        <is>
          <t>0 to 26</t>
        </is>
      </c>
      <c r="D31" s="64" t="n"/>
      <c r="E31" s="64" t="n"/>
      <c r="F31" s="64" t="n"/>
    </row>
    <row r="32" ht="21.75" customHeight="1" s="44">
      <c r="B32" s="65" t="inlineStr">
        <is>
          <t>ADI-R — Restricted Behavior</t>
        </is>
      </c>
      <c r="C32" s="66" t="inlineStr">
        <is>
          <t>0 to 12</t>
        </is>
      </c>
      <c r="D32" s="64" t="n"/>
      <c r="E32" s="64" t="n"/>
      <c r="F32" s="64" t="n"/>
    </row>
    <row r="33" ht="21.75" customHeight="1" s="44">
      <c r="B33" s="65" t="inlineStr">
        <is>
          <t>Vineland-3</t>
        </is>
      </c>
      <c r="C33" s="66" t="inlineStr">
        <is>
          <t>0 to 160</t>
        </is>
      </c>
      <c r="D33" s="64" t="n"/>
      <c r="E33" s="64" t="n"/>
      <c r="F33" s="64" t="n"/>
    </row>
    <row r="34"/>
    <row r="35" ht="25.5" customHeight="1" s="44">
      <c r="B35" s="59" t="inlineStr">
        <is>
          <t xml:space="preserve">  CLINICAL NOTES BY TIME POINT</t>
        </is>
      </c>
    </row>
    <row r="36" ht="21.75" customHeight="1" s="44">
      <c r="B36" s="67" t="inlineStr">
        <is>
          <t>Clinical notes · T1 Baseline</t>
        </is>
      </c>
      <c r="C36" s="51" t="n"/>
      <c r="D36" s="51" t="n"/>
      <c r="E36" s="51" t="n"/>
      <c r="F36" s="51" t="n"/>
    </row>
    <row r="37" ht="79.5" customHeight="1" s="44">
      <c r="B37" s="68" t="n"/>
      <c r="C37" s="51" t="n"/>
      <c r="D37" s="51" t="n"/>
      <c r="E37" s="51" t="n"/>
      <c r="F37" s="51" t="n"/>
    </row>
    <row r="38" ht="21.75" customHeight="1" s="44">
      <c r="B38" s="67" t="inlineStr">
        <is>
          <t>Clinical notes · T2 Midpoint</t>
        </is>
      </c>
      <c r="C38" s="51" t="n"/>
      <c r="D38" s="51" t="n"/>
      <c r="E38" s="51" t="n"/>
      <c r="F38" s="51" t="n"/>
    </row>
    <row r="39" ht="79.5" customHeight="1" s="44">
      <c r="B39" s="68" t="n"/>
      <c r="C39" s="51" t="n"/>
      <c r="D39" s="51" t="n"/>
      <c r="E39" s="51" t="n"/>
      <c r="F39" s="51" t="n"/>
    </row>
    <row r="40" ht="21.75" customHeight="1" s="44">
      <c r="B40" s="67" t="inlineStr">
        <is>
          <t>Clinical notes · T3 Final</t>
        </is>
      </c>
      <c r="C40" s="51" t="n"/>
      <c r="D40" s="51" t="n"/>
      <c r="E40" s="51" t="n"/>
      <c r="F40" s="51" t="n"/>
    </row>
    <row r="41" ht="79.5" customHeight="1" s="44">
      <c r="B41" s="68" t="n"/>
      <c r="C41" s="51" t="n"/>
      <c r="D41" s="51" t="n"/>
      <c r="E41" s="51" t="n"/>
      <c r="F41" s="51" t="n"/>
    </row>
    <row r="42"/>
    <row r="43" ht="3.75" customHeight="1" s="44">
      <c r="B43" s="45" t="n"/>
    </row>
    <row r="44" ht="19.5" customHeight="1" s="44">
      <c r="B44" s="56" t="inlineStr">
        <is>
          <t>ATRI PROTOCOL · LONGITUDINAL PROGRESS · WORKSHEET 08</t>
        </is>
      </c>
    </row>
  </sheetData>
  <mergeCells count="23">
    <mergeCell ref="B4:F4"/>
    <mergeCell ref="B7:C7"/>
    <mergeCell ref="B3:F3"/>
    <mergeCell ref="D7:F7"/>
    <mergeCell ref="B18:F18"/>
    <mergeCell ref="B43:F43"/>
    <mergeCell ref="B12:F12"/>
    <mergeCell ref="B39:F39"/>
    <mergeCell ref="D9:F9"/>
    <mergeCell ref="D8:F8"/>
    <mergeCell ref="B8:C8"/>
    <mergeCell ref="B44:F44"/>
    <mergeCell ref="B38:F38"/>
    <mergeCell ref="B10:C10"/>
    <mergeCell ref="B19:F19"/>
    <mergeCell ref="B37:F37"/>
    <mergeCell ref="B9:C9"/>
    <mergeCell ref="B40:F40"/>
    <mergeCell ref="D10:F10"/>
    <mergeCell ref="B6:F6"/>
    <mergeCell ref="B36:F36"/>
    <mergeCell ref="B41:F41"/>
    <mergeCell ref="B35:F35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H3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" customWidth="1" style="43" min="1" max="1"/>
    <col width="24" customWidth="1" style="43" min="2" max="2"/>
    <col width="10" customWidth="1" style="43" min="3" max="5"/>
    <col width="14" customWidth="1" style="43" min="6" max="6"/>
    <col width="16" customWidth="1" style="43" min="7" max="7"/>
    <col width="2" customWidth="1" style="43" min="8" max="8"/>
  </cols>
  <sheetData>
    <row r="1" ht="7.5" customHeight="1" s="44">
      <c r="A1" s="45" t="n"/>
      <c r="B1" s="45" t="n"/>
      <c r="C1" s="45" t="n"/>
      <c r="D1" s="45" t="n"/>
      <c r="E1" s="45" t="n"/>
      <c r="F1" s="45" t="n"/>
      <c r="G1" s="45" t="n"/>
      <c r="H1" s="45" t="n"/>
    </row>
    <row r="2"/>
    <row r="3" ht="36" customHeight="1" s="44">
      <c r="B3" s="69" t="inlineStr">
        <is>
          <t>Clinical Progress</t>
        </is>
      </c>
    </row>
    <row r="4" ht="21.75" customHeight="1" s="44">
      <c r="B4" s="70" t="inlineStr">
        <is>
          <t>Comparison across the 3 assessment time points</t>
        </is>
      </c>
    </row>
    <row r="5" ht="3.75" customHeight="1" s="44">
      <c r="B5" s="58" t="n"/>
    </row>
    <row r="6"/>
    <row r="7" ht="24" customHeight="1" s="44">
      <c r="B7" s="71" t="inlineStr">
        <is>
          <t>INSTRUMENTS TRACKED</t>
        </is>
      </c>
      <c r="C7" s="72" t="inlineStr">
        <is>
          <t>IMPROVEMENTS</t>
        </is>
      </c>
      <c r="D7" s="71" t="inlineStr">
        <is>
          <t>STABLE</t>
        </is>
      </c>
      <c r="E7" s="73" t="inlineStr">
        <is>
          <t>DECLINES</t>
        </is>
      </c>
      <c r="F7" s="74" t="inlineStr">
        <is>
          <t>OVERALL BALANCE</t>
        </is>
      </c>
      <c r="G7" s="75" t="n"/>
    </row>
    <row r="8" ht="51.75" customHeight="1" s="44">
      <c r="B8" s="76">
        <f>SUMPRODUCT(--(ISNUMBER('Time Points'!D22:D33)))</f>
        <v/>
      </c>
      <c r="C8" s="77">
        <f>COUNTIF(G13:G24,"*Improvement")</f>
        <v/>
      </c>
      <c r="D8" s="76">
        <f>COUNTIF(G13:G24,"Stable")</f>
        <v/>
      </c>
      <c r="E8" s="78">
        <f>COUNTIF(G13:G24,"*Decline")</f>
        <v/>
      </c>
      <c r="F8" s="79">
        <f>COUNTIF(G13:G24,"*Improvement")-COUNTIF(G13:G24,"*Decline")</f>
        <v/>
      </c>
    </row>
    <row r="9" ht="19.5" customHeight="1" s="44">
      <c r="B9" s="80" t="inlineStr">
        <is>
          <t>with a baseline on record</t>
        </is>
      </c>
      <c r="C9" s="81" t="inlineStr">
        <is>
          <t>total (includes significant)</t>
        </is>
      </c>
      <c r="D9" s="80" t="inlineStr">
        <is>
          <t>instruments with no change</t>
        </is>
      </c>
      <c r="E9" s="82" t="inlineStr">
        <is>
          <t>total (includes significant)</t>
        </is>
      </c>
      <c r="F9" s="83" t="inlineStr">
        <is>
          <t>improvements minus declines</t>
        </is>
      </c>
      <c r="G9" s="84" t="n"/>
    </row>
    <row r="10"/>
    <row r="11" ht="25.5" customHeight="1" s="44">
      <c r="B11" s="59" t="inlineStr">
        <is>
          <t xml:space="preserve">  COMPARISON TABLE T1 → T2 → T3</t>
        </is>
      </c>
    </row>
    <row r="12" ht="31.5" customHeight="1" s="44">
      <c r="B12" s="50" t="inlineStr">
        <is>
          <t>Instrument</t>
        </is>
      </c>
      <c r="C12" s="50" t="inlineStr">
        <is>
          <t>T1</t>
        </is>
      </c>
      <c r="D12" s="50" t="inlineStr">
        <is>
          <t>T2</t>
        </is>
      </c>
      <c r="E12" s="50" t="inlineStr">
        <is>
          <t>T3</t>
        </is>
      </c>
      <c r="F12" s="50" t="inlineStr">
        <is>
          <t>% change T1→T3</t>
        </is>
      </c>
      <c r="G12" s="50" t="inlineStr">
        <is>
          <t>Classification</t>
        </is>
      </c>
    </row>
    <row r="13" ht="21.75" customHeight="1" s="44">
      <c r="B13" s="85">
        <f>'Time Points'!B22</f>
        <v/>
      </c>
      <c r="C13" s="86">
        <f>IF('Time Points'!D22="","—",'Time Points'!D22)</f>
        <v/>
      </c>
      <c r="D13" s="86">
        <f>IF('Time Points'!E22="","—",'Time Points'!E22)</f>
        <v/>
      </c>
      <c r="E13" s="86">
        <f>IF('Time Points'!F22="","—",'Time Points'!F22)</f>
        <v/>
      </c>
      <c r="F13" s="87">
        <f>IF(OR('Time Points'!D22="",'Time Points'!F22=""),"—",IFERROR(('Time Points'!F22-'Time Points'!D22)/'Time Points'!D22,0))</f>
        <v/>
      </c>
      <c r="G13" s="88">
        <f>IF(OR('Time Points'!D22="",'Time Points'!F22=""),"—",IF(('Time Points'!F22-'Time Points'!D22)/'Time Points'!D22&lt;-0.15,"Significant improvement",IF(('Time Points'!F22-'Time Points'!D22)/'Time Points'!D22&lt;-0.05,"Improvement",IF(('Time Points'!F22-'Time Points'!D22)/'Time Points'!D22&lt;=0.05,"Stable",IF(('Time Points'!F22-'Time Points'!D22)/'Time Points'!D22&lt;=0.15,"Decline","Significant decline")))))</f>
        <v/>
      </c>
    </row>
    <row r="14" ht="21.75" customHeight="1" s="44">
      <c r="B14" s="85">
        <f>'Time Points'!B23</f>
        <v/>
      </c>
      <c r="C14" s="86">
        <f>IF('Time Points'!D23="","—",'Time Points'!D23)</f>
        <v/>
      </c>
      <c r="D14" s="86">
        <f>IF('Time Points'!E23="","—",'Time Points'!E23)</f>
        <v/>
      </c>
      <c r="E14" s="86">
        <f>IF('Time Points'!F23="","—",'Time Points'!F23)</f>
        <v/>
      </c>
      <c r="F14" s="87">
        <f>IF(OR('Time Points'!D23="",'Time Points'!F23=""),"—",IFERROR(('Time Points'!F23-'Time Points'!D23)/'Time Points'!D23,0))</f>
        <v/>
      </c>
      <c r="G14" s="88">
        <f>IF(OR('Time Points'!D23="",'Time Points'!F23=""),"—",IF(('Time Points'!F23-'Time Points'!D23)/'Time Points'!D23&lt;-0.15,"Significant improvement",IF(('Time Points'!F23-'Time Points'!D23)/'Time Points'!D23&lt;-0.05,"Improvement",IF(('Time Points'!F23-'Time Points'!D23)/'Time Points'!D23&lt;=0.05,"Stable",IF(('Time Points'!F23-'Time Points'!D23)/'Time Points'!D23&lt;=0.15,"Decline","Significant decline")))))</f>
        <v/>
      </c>
    </row>
    <row r="15" ht="21.75" customHeight="1" s="44">
      <c r="B15" s="85">
        <f>'Time Points'!B24</f>
        <v/>
      </c>
      <c r="C15" s="86">
        <f>IF('Time Points'!D24="","—",'Time Points'!D24)</f>
        <v/>
      </c>
      <c r="D15" s="86">
        <f>IF('Time Points'!E24="","—",'Time Points'!E24)</f>
        <v/>
      </c>
      <c r="E15" s="86">
        <f>IF('Time Points'!F24="","—",'Time Points'!F24)</f>
        <v/>
      </c>
      <c r="F15" s="87">
        <f>IF(OR('Time Points'!D24="",'Time Points'!F24=""),"—",IFERROR(('Time Points'!F24-'Time Points'!D24)/'Time Points'!D24,0))</f>
        <v/>
      </c>
      <c r="G15" s="88">
        <f>IF(OR('Time Points'!D24="",'Time Points'!F24=""),"—",IF(('Time Points'!F24-'Time Points'!D24)/'Time Points'!D24&lt;-0.15,"Significant improvement",IF(('Time Points'!F24-'Time Points'!D24)/'Time Points'!D24&lt;-0.05,"Improvement",IF(('Time Points'!F24-'Time Points'!D24)/'Time Points'!D24&lt;=0.05,"Stable",IF(('Time Points'!F24-'Time Points'!D24)/'Time Points'!D24&lt;=0.15,"Decline","Significant decline")))))</f>
        <v/>
      </c>
    </row>
    <row r="16" ht="21.75" customHeight="1" s="44">
      <c r="B16" s="85">
        <f>'Time Points'!B25</f>
        <v/>
      </c>
      <c r="C16" s="86">
        <f>IF('Time Points'!D25="","—",'Time Points'!D25)</f>
        <v/>
      </c>
      <c r="D16" s="86">
        <f>IF('Time Points'!E25="","—",'Time Points'!E25)</f>
        <v/>
      </c>
      <c r="E16" s="86">
        <f>IF('Time Points'!F25="","—",'Time Points'!F25)</f>
        <v/>
      </c>
      <c r="F16" s="87">
        <f>IF(OR('Time Points'!D25="",'Time Points'!F25=""),"—",IFERROR(('Time Points'!F25-'Time Points'!D25)/'Time Points'!D25,0))</f>
        <v/>
      </c>
      <c r="G16" s="88">
        <f>IF(OR('Time Points'!D25="",'Time Points'!F25=""),"—",IF(('Time Points'!F25-'Time Points'!D25)/'Time Points'!D25&lt;-0.15,"Significant improvement",IF(('Time Points'!F25-'Time Points'!D25)/'Time Points'!D25&lt;-0.05,"Improvement",IF(('Time Points'!F25-'Time Points'!D25)/'Time Points'!D25&lt;=0.05,"Stable",IF(('Time Points'!F25-'Time Points'!D25)/'Time Points'!D25&lt;=0.15,"Decline","Significant decline")))))</f>
        <v/>
      </c>
    </row>
    <row r="17" ht="21.75" customHeight="1" s="44">
      <c r="B17" s="85">
        <f>'Time Points'!B26</f>
        <v/>
      </c>
      <c r="C17" s="86">
        <f>IF('Time Points'!D26="","—",'Time Points'!D26)</f>
        <v/>
      </c>
      <c r="D17" s="86">
        <f>IF('Time Points'!E26="","—",'Time Points'!E26)</f>
        <v/>
      </c>
      <c r="E17" s="86">
        <f>IF('Time Points'!F26="","—",'Time Points'!F26)</f>
        <v/>
      </c>
      <c r="F17" s="87">
        <f>IF(OR('Time Points'!D26="",'Time Points'!F26=""),"—",IFERROR(('Time Points'!F26-'Time Points'!D26)/'Time Points'!D26,0))</f>
        <v/>
      </c>
      <c r="G17" s="88">
        <f>IF(OR('Time Points'!D26="",'Time Points'!F26=""),"—",IF(('Time Points'!F26-'Time Points'!D26)/'Time Points'!D26&gt;0.15,"Significant improvement",IF(('Time Points'!F26-'Time Points'!D26)/'Time Points'!D26&gt;0.05,"Improvement",IF(('Time Points'!F26-'Time Points'!D26)/'Time Points'!D26&gt;=-0.05,"Stable",IF(('Time Points'!F26-'Time Points'!D26)/'Time Points'!D26&gt;=-0.15,"Decline","Significant decline")))))</f>
        <v/>
      </c>
    </row>
    <row r="18" ht="21.75" customHeight="1" s="44">
      <c r="B18" s="85">
        <f>'Time Points'!B27</f>
        <v/>
      </c>
      <c r="C18" s="86">
        <f>IF('Time Points'!D27="","—",'Time Points'!D27)</f>
        <v/>
      </c>
      <c r="D18" s="86">
        <f>IF('Time Points'!E27="","—",'Time Points'!E27)</f>
        <v/>
      </c>
      <c r="E18" s="86">
        <f>IF('Time Points'!F27="","—",'Time Points'!F27)</f>
        <v/>
      </c>
      <c r="F18" s="87">
        <f>IF(OR('Time Points'!D27="",'Time Points'!F27=""),"—",IFERROR(('Time Points'!F27-'Time Points'!D27)/'Time Points'!D27,0))</f>
        <v/>
      </c>
      <c r="G18" s="88">
        <f>IF(OR('Time Points'!D27="",'Time Points'!F27=""),"—",IF(('Time Points'!F27-'Time Points'!D27)/'Time Points'!D27&lt;-0.15,"Significant improvement",IF(('Time Points'!F27-'Time Points'!D27)/'Time Points'!D27&lt;-0.05,"Improvement",IF(('Time Points'!F27-'Time Points'!D27)/'Time Points'!D27&lt;=0.05,"Stable",IF(('Time Points'!F27-'Time Points'!D27)/'Time Points'!D27&lt;=0.15,"Decline","Significant decline")))))</f>
        <v/>
      </c>
    </row>
    <row r="19" ht="21.75" customHeight="1" s="44">
      <c r="B19" s="85">
        <f>'Time Points'!B28</f>
        <v/>
      </c>
      <c r="C19" s="86">
        <f>IF('Time Points'!D28="","—",'Time Points'!D28)</f>
        <v/>
      </c>
      <c r="D19" s="86">
        <f>IF('Time Points'!E28="","—",'Time Points'!E28)</f>
        <v/>
      </c>
      <c r="E19" s="86">
        <f>IF('Time Points'!F28="","—",'Time Points'!F28)</f>
        <v/>
      </c>
      <c r="F19" s="87">
        <f>IF(OR('Time Points'!D28="",'Time Points'!F28=""),"—",IFERROR(('Time Points'!F28-'Time Points'!D28)/'Time Points'!D28,0))</f>
        <v/>
      </c>
      <c r="G19" s="88">
        <f>IF(OR('Time Points'!D28="",'Time Points'!F28=""),"—",IF(('Time Points'!F28-'Time Points'!D28)/'Time Points'!D28&lt;-0.15,"Significant improvement",IF(('Time Points'!F28-'Time Points'!D28)/'Time Points'!D28&lt;-0.05,"Improvement",IF(('Time Points'!F28-'Time Points'!D28)/'Time Points'!D28&lt;=0.05,"Stable",IF(('Time Points'!F28-'Time Points'!D28)/'Time Points'!D28&lt;=0.15,"Decline","Significant decline")))))</f>
        <v/>
      </c>
    </row>
    <row r="20" ht="21.75" customHeight="1" s="44">
      <c r="B20" s="85">
        <f>'Time Points'!B29</f>
        <v/>
      </c>
      <c r="C20" s="86">
        <f>IF('Time Points'!D29="","—",'Time Points'!D29)</f>
        <v/>
      </c>
      <c r="D20" s="86">
        <f>IF('Time Points'!E29="","—",'Time Points'!E29)</f>
        <v/>
      </c>
      <c r="E20" s="86">
        <f>IF('Time Points'!F29="","—",'Time Points'!F29)</f>
        <v/>
      </c>
      <c r="F20" s="87">
        <f>IF(OR('Time Points'!D29="",'Time Points'!F29=""),"—",IFERROR(('Time Points'!F29-'Time Points'!D29)/'Time Points'!D29,0))</f>
        <v/>
      </c>
      <c r="G20" s="88">
        <f>IF(OR('Time Points'!D29="",'Time Points'!F29=""),"—",IF(('Time Points'!F29-'Time Points'!D29)/'Time Points'!D29&lt;-0.15,"Significant improvement",IF(('Time Points'!F29-'Time Points'!D29)/'Time Points'!D29&lt;-0.05,"Improvement",IF(('Time Points'!F29-'Time Points'!D29)/'Time Points'!D29&lt;=0.05,"Stable",IF(('Time Points'!F29-'Time Points'!D29)/'Time Points'!D29&lt;=0.15,"Decline","Significant decline")))))</f>
        <v/>
      </c>
    </row>
    <row r="21" ht="21.75" customHeight="1" s="44">
      <c r="B21" s="85">
        <f>'Time Points'!B30</f>
        <v/>
      </c>
      <c r="C21" s="86">
        <f>IF('Time Points'!D30="","—",'Time Points'!D30)</f>
        <v/>
      </c>
      <c r="D21" s="86">
        <f>IF('Time Points'!E30="","—",'Time Points'!E30)</f>
        <v/>
      </c>
      <c r="E21" s="86">
        <f>IF('Time Points'!F30="","—",'Time Points'!F30)</f>
        <v/>
      </c>
      <c r="F21" s="87">
        <f>IF(OR('Time Points'!D30="",'Time Points'!F30=""),"—",IFERROR(('Time Points'!F30-'Time Points'!D30)/'Time Points'!D30,0))</f>
        <v/>
      </c>
      <c r="G21" s="88">
        <f>IF(OR('Time Points'!D30="",'Time Points'!F30=""),"—",IF(('Time Points'!F30-'Time Points'!D30)/'Time Points'!D30&lt;-0.15,"Significant improvement",IF(('Time Points'!F30-'Time Points'!D30)/'Time Points'!D30&lt;-0.05,"Improvement",IF(('Time Points'!F30-'Time Points'!D30)/'Time Points'!D30&lt;=0.05,"Stable",IF(('Time Points'!F30-'Time Points'!D30)/'Time Points'!D30&lt;=0.15,"Decline","Significant decline")))))</f>
        <v/>
      </c>
    </row>
    <row r="22" ht="21.75" customHeight="1" s="44">
      <c r="B22" s="85">
        <f>'Time Points'!B31</f>
        <v/>
      </c>
      <c r="C22" s="86">
        <f>IF('Time Points'!D31="","—",'Time Points'!D31)</f>
        <v/>
      </c>
      <c r="D22" s="86">
        <f>IF('Time Points'!E31="","—",'Time Points'!E31)</f>
        <v/>
      </c>
      <c r="E22" s="86">
        <f>IF('Time Points'!F31="","—",'Time Points'!F31)</f>
        <v/>
      </c>
      <c r="F22" s="87">
        <f>IF(OR('Time Points'!D31="",'Time Points'!F31=""),"—",IFERROR(('Time Points'!F31-'Time Points'!D31)/'Time Points'!D31,0))</f>
        <v/>
      </c>
      <c r="G22" s="88">
        <f>IF(OR('Time Points'!D31="",'Time Points'!F31=""),"—",IF(('Time Points'!F31-'Time Points'!D31)/'Time Points'!D31&lt;-0.15,"Significant improvement",IF(('Time Points'!F31-'Time Points'!D31)/'Time Points'!D31&lt;-0.05,"Improvement",IF(('Time Points'!F31-'Time Points'!D31)/'Time Points'!D31&lt;=0.05,"Stable",IF(('Time Points'!F31-'Time Points'!D31)/'Time Points'!D31&lt;=0.15,"Decline","Significant decline")))))</f>
        <v/>
      </c>
    </row>
    <row r="23" ht="21.75" customHeight="1" s="44">
      <c r="B23" s="85">
        <f>'Time Points'!B32</f>
        <v/>
      </c>
      <c r="C23" s="86">
        <f>IF('Time Points'!D32="","—",'Time Points'!D32)</f>
        <v/>
      </c>
      <c r="D23" s="86">
        <f>IF('Time Points'!E32="","—",'Time Points'!E32)</f>
        <v/>
      </c>
      <c r="E23" s="86">
        <f>IF('Time Points'!F32="","—",'Time Points'!F32)</f>
        <v/>
      </c>
      <c r="F23" s="87">
        <f>IF(OR('Time Points'!D32="",'Time Points'!F32=""),"—",IFERROR(('Time Points'!F32-'Time Points'!D32)/'Time Points'!D32,0))</f>
        <v/>
      </c>
      <c r="G23" s="88">
        <f>IF(OR('Time Points'!D32="",'Time Points'!F32=""),"—",IF(('Time Points'!F32-'Time Points'!D32)/'Time Points'!D32&lt;-0.15,"Significant improvement",IF(('Time Points'!F32-'Time Points'!D32)/'Time Points'!D32&lt;-0.05,"Improvement",IF(('Time Points'!F32-'Time Points'!D32)/'Time Points'!D32&lt;=0.05,"Stable",IF(('Time Points'!F32-'Time Points'!D32)/'Time Points'!D32&lt;=0.15,"Decline","Significant decline")))))</f>
        <v/>
      </c>
    </row>
    <row r="24" ht="21.75" customHeight="1" s="44">
      <c r="B24" s="85">
        <f>'Time Points'!B33</f>
        <v/>
      </c>
      <c r="C24" s="86">
        <f>IF('Time Points'!D33="","—",'Time Points'!D33)</f>
        <v/>
      </c>
      <c r="D24" s="86">
        <f>IF('Time Points'!E33="","—",'Time Points'!E33)</f>
        <v/>
      </c>
      <c r="E24" s="86">
        <f>IF('Time Points'!F33="","—",'Time Points'!F33)</f>
        <v/>
      </c>
      <c r="F24" s="87">
        <f>IF(OR('Time Points'!D33="",'Time Points'!F33=""),"—",IFERROR(('Time Points'!F33-'Time Points'!D33)/'Time Points'!D33,0))</f>
        <v/>
      </c>
      <c r="G24" s="88">
        <f>IF(OR('Time Points'!D33="",'Time Points'!F33=""),"—",IF(('Time Points'!F33-'Time Points'!D33)/'Time Points'!D33&gt;0.15,"Significant improvement",IF(('Time Points'!F33-'Time Points'!D33)/'Time Points'!D33&gt;0.05,"Improvement",IF(('Time Points'!F33-'Time Points'!D33)/'Time Points'!D33&gt;=-0.05,"Stable",IF(('Time Points'!F33-'Time Points'!D33)/'Time Points'!D33&gt;=-0.15,"Decline","Significant decline")))))</f>
        <v/>
      </c>
    </row>
    <row r="25"/>
    <row r="26" ht="25.5" customHeight="1" s="44">
      <c r="B26" s="59" t="inlineStr">
        <is>
          <t xml:space="preserve">  PROGRESS SUMMARY</t>
        </is>
      </c>
    </row>
    <row r="27" ht="21.75" customHeight="1" s="44">
      <c r="B27" s="67" t="inlineStr">
        <is>
          <t>Overall pattern observed</t>
        </is>
      </c>
      <c r="C27" s="51" t="n"/>
      <c r="D27" s="51" t="n"/>
      <c r="E27" s="51" t="n"/>
      <c r="F27" s="51" t="n"/>
      <c r="G27" s="51" t="n"/>
    </row>
    <row r="28" ht="60" customHeight="1" s="44">
      <c r="B28" s="68" t="n"/>
      <c r="C28" s="51" t="n"/>
      <c r="D28" s="51" t="n"/>
      <c r="E28" s="51" t="n"/>
      <c r="F28" s="51" t="n"/>
      <c r="G28" s="51" t="n"/>
    </row>
    <row r="29" ht="21.75" customHeight="1" s="44">
      <c r="B29" s="67" t="inlineStr">
        <is>
          <t>Areas with the most progress</t>
        </is>
      </c>
      <c r="C29" s="51" t="n"/>
      <c r="D29" s="51" t="n"/>
      <c r="E29" s="51" t="n"/>
      <c r="F29" s="51" t="n"/>
      <c r="G29" s="51" t="n"/>
    </row>
    <row r="30" ht="60" customHeight="1" s="44">
      <c r="B30" s="68" t="n"/>
      <c r="C30" s="51" t="n"/>
      <c r="D30" s="51" t="n"/>
      <c r="E30" s="51" t="n"/>
      <c r="F30" s="51" t="n"/>
      <c r="G30" s="51" t="n"/>
    </row>
    <row r="31" ht="21.75" customHeight="1" s="44">
      <c r="B31" s="67" t="inlineStr">
        <is>
          <t>Areas needing more work</t>
        </is>
      </c>
      <c r="C31" s="51" t="n"/>
      <c r="D31" s="51" t="n"/>
      <c r="E31" s="51" t="n"/>
      <c r="F31" s="51" t="n"/>
      <c r="G31" s="51" t="n"/>
    </row>
    <row r="32" ht="60" customHeight="1" s="44">
      <c r="B32" s="68" t="n"/>
      <c r="C32" s="51" t="n"/>
      <c r="D32" s="51" t="n"/>
      <c r="E32" s="51" t="n"/>
      <c r="F32" s="51" t="n"/>
      <c r="G32" s="51" t="n"/>
    </row>
    <row r="33" ht="21.75" customHeight="1" s="44">
      <c r="B33" s="67" t="inlineStr">
        <is>
          <t>Recommendations for continuation</t>
        </is>
      </c>
      <c r="C33" s="51" t="n"/>
      <c r="D33" s="51" t="n"/>
      <c r="E33" s="51" t="n"/>
      <c r="F33" s="51" t="n"/>
      <c r="G33" s="51" t="n"/>
    </row>
    <row r="34" ht="60" customHeight="1" s="44">
      <c r="B34" s="68" t="n"/>
      <c r="C34" s="51" t="n"/>
      <c r="D34" s="51" t="n"/>
      <c r="E34" s="51" t="n"/>
      <c r="F34" s="51" t="n"/>
      <c r="G34" s="51" t="n"/>
    </row>
    <row r="35"/>
    <row r="36" ht="60" customHeight="1" s="44">
      <c r="B36" s="55" t="inlineStr">
        <is>
          <t>⚠ The progress classification is based on the percentage change between T1 and T3. For instruments with specific cutoff scores, a clinically significant change may differ from this general criterion. Always integrate with a contextual clinical assessment.</t>
        </is>
      </c>
    </row>
    <row r="37"/>
    <row r="38" ht="3.75" customHeight="1" s="44">
      <c r="B38" s="45" t="n"/>
    </row>
    <row r="39" ht="19.5" customHeight="1" s="44">
      <c r="B39" s="56" t="inlineStr">
        <is>
          <t>ATRI PROTOCOL · LONGITUDINAL PROGRESS · WORKSHEET 08</t>
        </is>
      </c>
    </row>
  </sheetData>
  <mergeCells count="19">
    <mergeCell ref="B29:G29"/>
    <mergeCell ref="F7:G7"/>
    <mergeCell ref="B38:G38"/>
    <mergeCell ref="B34:G34"/>
    <mergeCell ref="B28:G28"/>
    <mergeCell ref="B30:G30"/>
    <mergeCell ref="B33:G33"/>
    <mergeCell ref="F8:G8"/>
    <mergeCell ref="B5:G5"/>
    <mergeCell ref="B36:G36"/>
    <mergeCell ref="B32:G32"/>
    <mergeCell ref="B4:G4"/>
    <mergeCell ref="B26:G26"/>
    <mergeCell ref="F9:G9"/>
    <mergeCell ref="B3:G3"/>
    <mergeCell ref="B31:G31"/>
    <mergeCell ref="B27:G27"/>
    <mergeCell ref="B39:G39"/>
    <mergeCell ref="B11:G11"/>
  </mergeCells>
  <conditionalFormatting sqref="G13:G24">
    <cfRule type="expression" rank="0" priority="2" equalAverage="0" aboveAverage="0" dxfId="0" text="" percent="0" bottom="0">
      <formula>EXACT(G13,"Significant improvement")</formula>
    </cfRule>
    <cfRule type="expression" rank="0" priority="3" equalAverage="0" aboveAverage="0" dxfId="1" text="" percent="0" bottom="0">
      <formula>EXACT(G13,"Improvement")</formula>
    </cfRule>
    <cfRule type="expression" rank="0" priority="4" equalAverage="0" aboveAverage="0" dxfId="2" text="" percent="0" bottom="0">
      <formula>EXACT(G13,"Stable")</formula>
    </cfRule>
    <cfRule type="expression" rank="0" priority="5" equalAverage="0" aboveAverage="0" dxfId="3" text="" percent="0" bottom="0">
      <formula>EXACT(G13,"Decline")</formula>
    </cfRule>
    <cfRule type="expression" rank="0" priority="6" equalAverage="0" aboveAverage="0" dxfId="4" text="" percent="0" bottom="0">
      <formula>EXACT(G13,"Significant decline")</formula>
    </cfRule>
  </conditionalFormatting>
  <conditionalFormatting sqref="F13:F24">
    <cfRule type="expression" rank="0" priority="7" equalAverage="0" aboveAverage="0" dxfId="5" text="" percent="0" bottom="0">
      <formula>AND(ISNUMBER(F13),F13&lt;-0.15)</formula>
    </cfRule>
    <cfRule type="expression" rank="0" priority="8" equalAverage="0" aboveAverage="0" dxfId="6" text="" percent="0" bottom="0">
      <formula>AND(ISNUMBER(F13),F13&gt;0.15)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2026-04-23T23:40:04Z</dcterms:created>
  <dcterms:modified xsi:type="dcterms:W3CDTF">2026-06-20T19:07:38Z</dcterms:modified>
  <cp:revision>0</cp:revision>
</cp:coreProperties>
</file>